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6608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<sst xmlns="http://schemas.openxmlformats.org/spreadsheetml/2006/main" count="985" uniqueCount="291">
  <si>
    <t>SHIP NAME</t>
  </si>
  <si>
    <t>CRUISE LINE</t>
  </si>
  <si>
    <t>LOCAL AGENT</t>
  </si>
  <si>
    <t>DATE</t>
  </si>
  <si>
    <t>ETA</t>
  </si>
  <si>
    <t>ETD</t>
  </si>
  <si>
    <t>MONTH</t>
  </si>
  <si>
    <t>MONTHLY CALLS</t>
  </si>
  <si>
    <t>INSIGNIA</t>
  </si>
  <si>
    <t>CELEBRITY SUMMIT</t>
  </si>
  <si>
    <t>Oceania Cruises</t>
  </si>
  <si>
    <t>Celebrity Cruises</t>
  </si>
  <si>
    <t>Geo. F. Huggins</t>
  </si>
  <si>
    <t>VENTURA</t>
  </si>
  <si>
    <t>SILVER WHISPER</t>
  </si>
  <si>
    <t>AZURA</t>
  </si>
  <si>
    <t>SEVEN SEAS NAVIGATOR</t>
  </si>
  <si>
    <t>ROYAL PRINCESS</t>
  </si>
  <si>
    <t>Carnival Cruise Line</t>
  </si>
  <si>
    <t>Silversea Cruises</t>
  </si>
  <si>
    <t>Princess Cruises</t>
  </si>
  <si>
    <t>Costa Cruises</t>
  </si>
  <si>
    <t>MSC Cruises</t>
  </si>
  <si>
    <t>THOMSON CELEBRATION</t>
  </si>
  <si>
    <t>CELEBRITY ECLIPSE</t>
  </si>
  <si>
    <t>Thomson Cruises</t>
  </si>
  <si>
    <t>WINDSTAR</t>
  </si>
  <si>
    <t>BRAEMAR</t>
  </si>
  <si>
    <t>AIDA Cruises</t>
  </si>
  <si>
    <t>ADONIA</t>
  </si>
  <si>
    <t>Windstar Cruises</t>
  </si>
  <si>
    <t>TUI Cruises</t>
  </si>
  <si>
    <t>Sea Dream Yacht Club</t>
  </si>
  <si>
    <t>ROYAL CLIPPER</t>
  </si>
  <si>
    <t>CAPACITY</t>
  </si>
  <si>
    <t>PASSENGER</t>
  </si>
  <si>
    <t>CARNIVAL TRIUMPH</t>
  </si>
  <si>
    <t>Carnival Cruise Lines</t>
  </si>
  <si>
    <t>September, 2015</t>
  </si>
  <si>
    <t>LUMINOSA</t>
  </si>
  <si>
    <t>Sun. Sep. 27th</t>
  </si>
  <si>
    <t>TOTAL SEP. 2015</t>
  </si>
  <si>
    <t>October, 2015</t>
  </si>
  <si>
    <t>CARNIVAL LIBERTY</t>
  </si>
  <si>
    <t>TOTAL OCT. 2015</t>
  </si>
  <si>
    <t xml:space="preserve">Tue. Oct. 6th </t>
  </si>
  <si>
    <t>Mon. Oct. 26th</t>
  </si>
  <si>
    <t>Wed. Oct. 28th</t>
  </si>
  <si>
    <t>November, 2015</t>
  </si>
  <si>
    <t>BRITANNIA</t>
  </si>
  <si>
    <t>P &amp; O Cruise Lines</t>
  </si>
  <si>
    <t>CARNIVAL GLORY</t>
  </si>
  <si>
    <t>SERENADE OF THE SEAS</t>
  </si>
  <si>
    <t>Royal Caribbean Intl.</t>
  </si>
  <si>
    <t>Celebrity Cruise Lines</t>
  </si>
  <si>
    <t>Star Clippers</t>
  </si>
  <si>
    <t>Sun. Nov. 1st</t>
  </si>
  <si>
    <t>Thu. Nov. 5th</t>
  </si>
  <si>
    <t>Fri. Nov. 6th</t>
  </si>
  <si>
    <t>Sat. Nov. 7th</t>
  </si>
  <si>
    <t>Sun. Nov. 8th</t>
  </si>
  <si>
    <t>Tue. Nov. 10th</t>
  </si>
  <si>
    <t>Thu. Nov. 12th</t>
  </si>
  <si>
    <t>MEIN SCHIFF 3</t>
  </si>
  <si>
    <t>ADVENTURE OF THE SEAS</t>
  </si>
  <si>
    <t>AIDAdiva</t>
  </si>
  <si>
    <t>STAR PRIDE</t>
  </si>
  <si>
    <t>BLACK WATCH</t>
  </si>
  <si>
    <t>Sun. Nov. 15th</t>
  </si>
  <si>
    <t>Wed. Nov. 18th</t>
  </si>
  <si>
    <t>Thu. Nov. 19th</t>
  </si>
  <si>
    <t>Sat. Nov. 21st</t>
  </si>
  <si>
    <t>Sun. Nov. 22nd</t>
  </si>
  <si>
    <t>Mon. Nov. 23rd</t>
  </si>
  <si>
    <t>Wed. Nov. 25th</t>
  </si>
  <si>
    <t>Thu. Nov. 26th</t>
  </si>
  <si>
    <t>Sat. Nov. 28th</t>
  </si>
  <si>
    <t xml:space="preserve">Tue. Nov. 24th </t>
  </si>
  <si>
    <t>Sun. Nov. 30th</t>
  </si>
  <si>
    <t>TOTAL NOV. 2015</t>
  </si>
  <si>
    <t>December, 2015</t>
  </si>
  <si>
    <t>ARCADIA</t>
  </si>
  <si>
    <t>MSC ORCHESTRA</t>
  </si>
  <si>
    <t>RIVERIA</t>
  </si>
  <si>
    <t>Adventure of the Seas</t>
  </si>
  <si>
    <t>TOTAL DEC. 2015</t>
  </si>
  <si>
    <t>Wed. Dec. 2nd</t>
  </si>
  <si>
    <t>Thu. Dec. 3rd</t>
  </si>
  <si>
    <t>Sat. Dec. 5th</t>
  </si>
  <si>
    <t>Tue. Dec. 8th</t>
  </si>
  <si>
    <t>Wed. Dec. 9th</t>
  </si>
  <si>
    <t>Thu. Dec. 10th</t>
  </si>
  <si>
    <t>Mon. Dec. 14th</t>
  </si>
  <si>
    <t>Tue. Dec. 15th</t>
  </si>
  <si>
    <t>Wed. Dec. 16th</t>
  </si>
  <si>
    <t>Thu. Dec. 17th</t>
  </si>
  <si>
    <t>Fri. Dec. 18th</t>
  </si>
  <si>
    <t>Sat. Dec. 19th</t>
  </si>
  <si>
    <t>Sun. Dec. 20th</t>
  </si>
  <si>
    <t>Mon. Dec. 21st</t>
  </si>
  <si>
    <t>Tue. Dec. 22nd</t>
  </si>
  <si>
    <t>Thu. Dec. 24th</t>
  </si>
  <si>
    <t>Fri. Dec. 25th</t>
  </si>
  <si>
    <t>Mon. Dec. 28th</t>
  </si>
  <si>
    <t>Tue. Dec. 29th</t>
  </si>
  <si>
    <t>Wed. Dec. 30th</t>
  </si>
  <si>
    <t>Thu. Dec. 31st</t>
  </si>
  <si>
    <t>WINTER CRUISE SHIP SEASON SEPTEMBER 2015 TO MAY 2016</t>
  </si>
  <si>
    <t>January, 2016</t>
  </si>
  <si>
    <t>Fri. Jan. 1st</t>
  </si>
  <si>
    <t>Sat. Jan. 2nd</t>
  </si>
  <si>
    <t>Mon. Jan. 4th</t>
  </si>
  <si>
    <t>Tue. Jan. 5th</t>
  </si>
  <si>
    <t>WIND STAR</t>
  </si>
  <si>
    <t>Thu. Jan. 7th</t>
  </si>
  <si>
    <t>Sat. Jan. 9th</t>
  </si>
  <si>
    <t>Mon. Jan. 11th</t>
  </si>
  <si>
    <t>Tue. Jan. 12th</t>
  </si>
  <si>
    <t>Wed. Jan. 13th</t>
  </si>
  <si>
    <t>Thu. Jan. 14th</t>
  </si>
  <si>
    <t>Fri. Jan. 15th</t>
  </si>
  <si>
    <t>DISNEY WONDER</t>
  </si>
  <si>
    <t>Thomson</t>
  </si>
  <si>
    <t>Disney Cruise Lines</t>
  </si>
  <si>
    <t>Sun. Jan. 17th</t>
  </si>
  <si>
    <t>Mon. Jan. 18th</t>
  </si>
  <si>
    <t>Sat. Jan. 16th</t>
  </si>
  <si>
    <t>Tue. Jan. 19th</t>
  </si>
  <si>
    <t>Wed. Jan. 20th</t>
  </si>
  <si>
    <t>Thu. Jan. 21st</t>
  </si>
  <si>
    <t>SEVEN SEAS MARINA</t>
  </si>
  <si>
    <t>Regent Seven Seas Cruises</t>
  </si>
  <si>
    <t>TOTAL JAN. 2016</t>
  </si>
  <si>
    <t>February, 2016</t>
  </si>
  <si>
    <t>Sun. Jan. 24th</t>
  </si>
  <si>
    <t>Tue. Jan. 26th</t>
  </si>
  <si>
    <t>Wed. Jan. 27th</t>
  </si>
  <si>
    <t>Thu. Jan. 28th</t>
  </si>
  <si>
    <t>Fri. Jan. 29th</t>
  </si>
  <si>
    <t>Sat. Jan. 30th</t>
  </si>
  <si>
    <t>Mon. Jan. 25th</t>
  </si>
  <si>
    <t>SILVER SPIRIT</t>
  </si>
  <si>
    <t>Celebrity</t>
  </si>
  <si>
    <t>SAGA SAPPHIRE</t>
  </si>
  <si>
    <t>Tue. Feb. 2nd</t>
  </si>
  <si>
    <t>Wed. Feb. 3rd</t>
  </si>
  <si>
    <t>Thu. Feb. 4th</t>
  </si>
  <si>
    <t>Sat. Feb. 6th</t>
  </si>
  <si>
    <t>Saga</t>
  </si>
  <si>
    <t>Tue. Feb. 9th</t>
  </si>
  <si>
    <t>Wed. Feb. 10th</t>
  </si>
  <si>
    <t>Thu. Feb. 11th</t>
  </si>
  <si>
    <t>Mon. Feb. 8th</t>
  </si>
  <si>
    <t>Fri. Feb. 12th</t>
  </si>
  <si>
    <t>Sat. Feb. 13th</t>
  </si>
  <si>
    <t>Mon. Feb. 15th</t>
  </si>
  <si>
    <t>CARNIVAL SUNSHINE</t>
  </si>
  <si>
    <t>TOTAL FEB. 2016</t>
  </si>
  <si>
    <t>Fred Olsen Cruise Lines</t>
  </si>
  <si>
    <t>Thu. Feb. 18th</t>
  </si>
  <si>
    <t>Sat. Feb. 20th</t>
  </si>
  <si>
    <t>Sun. Feb. 21st</t>
  </si>
  <si>
    <t>Mon. Feb. 22nd</t>
  </si>
  <si>
    <t>Wed. Feb. 24th</t>
  </si>
  <si>
    <t>Thu. Feb. 25th</t>
  </si>
  <si>
    <t>Fri. Feb. 26th</t>
  </si>
  <si>
    <t>Sat. Feb. 27th</t>
  </si>
  <si>
    <t>Sun. Feb. 28th</t>
  </si>
  <si>
    <t>March, 2016</t>
  </si>
  <si>
    <t>STAR LEGEND</t>
  </si>
  <si>
    <t>TOTAL MAR. 2016</t>
  </si>
  <si>
    <t>Tue. Mar. 1st</t>
  </si>
  <si>
    <t>Sun. Mar. 6th</t>
  </si>
  <si>
    <t>Mon. Mar. 7th</t>
  </si>
  <si>
    <t>Tue. Mar. 8th</t>
  </si>
  <si>
    <t>Wed. Mar. 9th</t>
  </si>
  <si>
    <t>Thu. Mar. 10th</t>
  </si>
  <si>
    <t>Fri. Mar. 11th</t>
  </si>
  <si>
    <t>Sat. Mar. 12th</t>
  </si>
  <si>
    <t>Tue. Mar. 15th</t>
  </si>
  <si>
    <t>12:00 N</t>
  </si>
  <si>
    <t>Thu. Mar. 17th</t>
  </si>
  <si>
    <t>Sat. Mar. 19th</t>
  </si>
  <si>
    <t>Mon. Mar. 21st</t>
  </si>
  <si>
    <t>Wed. Mar. 23rd</t>
  </si>
  <si>
    <t>Thu. Mar. 24th</t>
  </si>
  <si>
    <t>Fri. Mar. 25th</t>
  </si>
  <si>
    <t>Sat. Mar. 26th</t>
  </si>
  <si>
    <t>Sun. Mar. 27th</t>
  </si>
  <si>
    <t>Mon. Mar. 28th</t>
  </si>
  <si>
    <t>Wed. Mar. 30th</t>
  </si>
  <si>
    <t>RIVIERA</t>
  </si>
  <si>
    <t>April, 2016</t>
  </si>
  <si>
    <t>SEA DREAM I</t>
  </si>
  <si>
    <t>CARNIVAL ELATION</t>
  </si>
  <si>
    <t>TOTAL APR. 2016</t>
  </si>
  <si>
    <t>May, 2016</t>
  </si>
  <si>
    <t>TOTAL MAY. 2016</t>
  </si>
  <si>
    <t>Carnival Elation</t>
  </si>
  <si>
    <t>Fri. Apr. 1st</t>
  </si>
  <si>
    <t>Sat. Apr. 2nd</t>
  </si>
  <si>
    <t>Tue. Apr. 5th</t>
  </si>
  <si>
    <t>Wed. Apr. 6th</t>
  </si>
  <si>
    <t>Thu. Apr. 7th</t>
  </si>
  <si>
    <t>Sat. Apr. 9th</t>
  </si>
  <si>
    <t>Sat. Apr. 16th</t>
  </si>
  <si>
    <t>Sun. Apr. 17th</t>
  </si>
  <si>
    <t>Thu. Apr. 21st</t>
  </si>
  <si>
    <t>Sat. Apr. 23rd</t>
  </si>
  <si>
    <t>Thu. May 5th</t>
  </si>
  <si>
    <t>CREW</t>
  </si>
  <si>
    <t>SERENISSIMA (C'COU)</t>
  </si>
  <si>
    <t>Noble Caledonia</t>
  </si>
  <si>
    <t>SEASONAL TOTALS</t>
  </si>
  <si>
    <t>St. John's Agencies</t>
  </si>
  <si>
    <t>Otway Bailey</t>
  </si>
  <si>
    <t>LE BOREAL</t>
  </si>
  <si>
    <t>Wed. Apr. 13th</t>
  </si>
  <si>
    <t>Compagnie du Ponant</t>
  </si>
  <si>
    <t>LE PONANT</t>
  </si>
  <si>
    <t>COMBINED</t>
  </si>
  <si>
    <t>TOTALS</t>
  </si>
  <si>
    <t>ADRIANA</t>
  </si>
  <si>
    <t>West Indies Cruise Line</t>
  </si>
  <si>
    <t>Inaugural</t>
  </si>
  <si>
    <t>CLUB MED 2</t>
  </si>
  <si>
    <t>V Ships Leisure Sam</t>
  </si>
  <si>
    <t>Wed. Nov. 4th</t>
  </si>
  <si>
    <t>SILVER WIND</t>
  </si>
  <si>
    <t>23:59 PM</t>
  </si>
  <si>
    <t>SERENISSIMA</t>
  </si>
  <si>
    <t>MAGICA</t>
  </si>
  <si>
    <t>SEA CLOUD</t>
  </si>
  <si>
    <t>Sea Cloud Cruises</t>
  </si>
  <si>
    <t>FORTUNA</t>
  </si>
  <si>
    <t>12:00noon</t>
  </si>
  <si>
    <t>6PM/21st</t>
  </si>
  <si>
    <t>MAASDAM</t>
  </si>
  <si>
    <t>Holland America Line</t>
  </si>
  <si>
    <t>Prestige Cruise Holding</t>
  </si>
  <si>
    <t>FAVOLOSA</t>
  </si>
  <si>
    <t>Mon. Apr. 4th</t>
  </si>
  <si>
    <t>Sun. Apr. 10th</t>
  </si>
  <si>
    <t>VEENDAM</t>
  </si>
  <si>
    <t>Mon. Apr. 11th</t>
  </si>
  <si>
    <t>Sun. Mar. 7th</t>
  </si>
  <si>
    <t>Silversea</t>
  </si>
  <si>
    <t>Sun. Mar. 13th</t>
  </si>
  <si>
    <t>Wed. Mar. 16th</t>
  </si>
  <si>
    <t>SEA CLOUD II</t>
  </si>
  <si>
    <t>Tue. Mar. 22nd</t>
  </si>
  <si>
    <t xml:space="preserve">SERENISSIMA </t>
  </si>
  <si>
    <t>Prestige Cruise Holdings</t>
  </si>
  <si>
    <t>Thu. Mar. 31st</t>
  </si>
  <si>
    <t>Fri. Feb. 19th</t>
  </si>
  <si>
    <t xml:space="preserve">SEA CLOUD </t>
  </si>
  <si>
    <t>1.00 PM</t>
  </si>
  <si>
    <t>Sun. Jan. 10th</t>
  </si>
  <si>
    <t>OCEANA</t>
  </si>
  <si>
    <t>Fri. Jan. 22nd</t>
  </si>
  <si>
    <t xml:space="preserve">Silversea    </t>
  </si>
  <si>
    <t>Wed. Nov. 11th</t>
  </si>
  <si>
    <t>Cruise/MaritimeVoyages</t>
  </si>
  <si>
    <t>Strategic Alliance</t>
  </si>
  <si>
    <t>MAGELLAN</t>
  </si>
  <si>
    <t>Mon. Feb. 1st</t>
  </si>
  <si>
    <t>MARCO POLO</t>
  </si>
  <si>
    <t>Cruise &amp; Maritime Voyages</t>
  </si>
  <si>
    <t>Fri. Mar. 18th</t>
  </si>
  <si>
    <t>Sat. Sep. 26th</t>
  </si>
  <si>
    <t xml:space="preserve">Mon. Nov. 16th </t>
  </si>
  <si>
    <t>Sat. Dec. 12th</t>
  </si>
  <si>
    <t>THOMSON DREAM</t>
  </si>
  <si>
    <t xml:space="preserve">Wed. Jan. 20th </t>
  </si>
  <si>
    <t>Wed. Feb 17th</t>
  </si>
  <si>
    <t>Mon. Mar. 2nd</t>
  </si>
  <si>
    <t>Wed. Oct. 21st</t>
  </si>
  <si>
    <t>Tue. Feb. 16th</t>
  </si>
  <si>
    <t>Tue. Feb. 23rd</t>
  </si>
  <si>
    <t>Tue. Mar. 29th</t>
  </si>
  <si>
    <t>Fri. Nov. 27th</t>
  </si>
  <si>
    <t>Sun. Jan. 31st</t>
  </si>
  <si>
    <t>Wed. Dec. 23rd</t>
  </si>
  <si>
    <t>VOYAGER</t>
  </si>
  <si>
    <t>W. E. Juliens</t>
  </si>
  <si>
    <t>MINERVA</t>
  </si>
  <si>
    <t>Voyages of Discovery</t>
  </si>
  <si>
    <t>Paddy's Agencies</t>
  </si>
  <si>
    <t>LE PONANT (C'COU)</t>
  </si>
  <si>
    <t>Wed. Jan. 6th</t>
  </si>
  <si>
    <t>St. John Agencies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</si>
</sst>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17" fontId="40" fillId="0" borderId="0" applyNumberFormat="0" applyFill="0" applyBorder="0" applyProtection="0">
      <alignment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164" fontId="42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Font="1" applyAlignment="1">
      <alignment horizontal="center"/>
    </xf>
    <xf numFmtId="164" fontId="0" fillId="0" borderId="0" xfId="42" applyNumberFormat="1" applyFont="1" applyAlignment="1">
      <alignment horizontal="right"/>
    </xf>
    <xf numFmtId="17" fontId="0" fillId="0" borderId="0" xfId="0" applyNumberFormat="1" applyAlignment="1">
      <alignment/>
    </xf>
    <xf numFmtId="18" fontId="0" fillId="0" borderId="0" xfId="0" applyNumberFormat="1" applyAlignment="1">
      <alignment horizontal="center"/>
    </xf>
    <xf numFmtId="164" fontId="42" fillId="0" borderId="0" xfId="42" applyNumberFormat="1" applyFont="1" applyAlignment="1">
      <alignment horizontal="center"/>
    </xf>
    <xf numFmtId="0" fontId="44" fillId="0" borderId="0" xfId="0" applyFont="1" applyAlignment="1">
      <alignment/>
    </xf>
    <xf numFmtId="164" fontId="45" fillId="33" borderId="0" xfId="0" applyNumberFormat="1" applyFont="1" applyFill="1" applyAlignment="1">
      <alignment horizontal="right"/>
    </xf>
    <xf numFmtId="164" fontId="0" fillId="0" borderId="0" xfId="42" applyNumberFormat="1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8" fontId="46" fillId="0" borderId="0" xfId="0" applyNumberFormat="1" applyFont="1" applyAlignment="1">
      <alignment horizontal="center"/>
    </xf>
    <xf numFmtId="164" fontId="46" fillId="0" borderId="0" xfId="42" applyNumberFormat="1" applyFont="1" applyAlignment="1">
      <alignment horizontal="right"/>
    </xf>
    <xf numFmtId="0" fontId="47" fillId="0" borderId="0" xfId="0" applyFont="1" applyAlignment="1">
      <alignment horizontal="center"/>
    </xf>
    <xf numFmtId="18" fontId="0" fillId="0" borderId="0" xfId="0" applyNumberFormat="1" applyFont="1" applyAlignment="1">
      <alignment/>
    </xf>
    <xf numFmtId="164" fontId="0" fillId="0" borderId="0" xfId="42" applyNumberFormat="1" applyFont="1" applyAlignment="1">
      <alignment horizontal="right"/>
    </xf>
    <xf numFmtId="18" fontId="42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PageLayoutView="0" workbookViewId="0" topLeftCell="A259">
      <selection activeCell="A259" sqref="A259"/>
    </sheetView>
  </sheetViews>
  <sheetFormatPr defaultColWidth="18.00390625" defaultRowHeight="15"/>
  <cols>
    <col min="1" max="1" width="15.8515625" style="1" customWidth="1"/>
    <col min="2" max="2" width="24.28125" style="1" bestFit="1" customWidth="1"/>
    <col min="3" max="3" width="24.8515625" style="1" bestFit="1" customWidth="1"/>
    <col min="4" max="4" width="17.7109375" style="1" customWidth="1"/>
    <col min="5" max="5" width="14.7109375" style="11" bestFit="1" customWidth="1"/>
    <col min="6" max="7" width="9.57421875" style="11" bestFit="1" customWidth="1"/>
    <col min="8" max="8" width="13.00390625" style="6" bestFit="1" customWidth="1"/>
    <col min="9" max="9" width="11.57421875" style="8" bestFit="1" customWidth="1"/>
    <col min="10" max="16384" width="18.00390625" style="1" customWidth="1"/>
  </cols>
  <sheetData>
    <row r="1" spans="1:4" ht="15" thickBot="1">
      <c r="A1" s="2" t="s">
        <v>107</v>
      </c>
      <c r="B1" s="3"/>
      <c r="C1" s="3"/>
      <c r="D1" s="4"/>
    </row>
    <row r="2" spans="8:9" ht="14.25">
      <c r="H2" s="7" t="s">
        <v>35</v>
      </c>
      <c r="I2" s="10" t="s">
        <v>210</v>
      </c>
    </row>
    <row r="3" spans="1:9" s="5" customFormat="1" ht="14.25">
      <c r="A3" s="5" t="s">
        <v>6</v>
      </c>
      <c r="B3" s="5" t="s">
        <v>0</v>
      </c>
      <c r="C3" s="5" t="s">
        <v>1</v>
      </c>
      <c r="D3" s="5" t="s">
        <v>2</v>
      </c>
      <c r="E3" s="12" t="s">
        <v>3</v>
      </c>
      <c r="F3" s="12" t="s">
        <v>4</v>
      </c>
      <c r="G3" s="12" t="s">
        <v>5</v>
      </c>
      <c r="H3" s="7" t="s">
        <v>34</v>
      </c>
      <c r="I3" s="10" t="s">
        <v>34</v>
      </c>
    </row>
    <row r="4" ht="14.25">
      <c r="I4" s="9"/>
    </row>
    <row r="5" spans="1:9" ht="14.25">
      <c r="A5" t="s">
        <v>38</v>
      </c>
      <c r="B5" t="s">
        <v>222</v>
      </c>
      <c r="C5" t="s">
        <v>223</v>
      </c>
      <c r="D5" t="s">
        <v>12</v>
      </c>
      <c r="E5" s="13" t="s">
        <v>269</v>
      </c>
      <c r="F5" s="14">
        <v>0.4583333333333333</v>
      </c>
      <c r="G5" s="14">
        <v>0.7083333333333334</v>
      </c>
      <c r="H5" s="6">
        <v>350</v>
      </c>
      <c r="I5" s="15">
        <v>70</v>
      </c>
    </row>
    <row r="6" spans="1:9" ht="14.25">
      <c r="A6"/>
      <c r="B6" t="s">
        <v>39</v>
      </c>
      <c r="C6" t="s">
        <v>21</v>
      </c>
      <c r="D6" s="1" t="s">
        <v>12</v>
      </c>
      <c r="E6" s="13" t="s">
        <v>40</v>
      </c>
      <c r="F6" s="14">
        <v>0.3333333333333333</v>
      </c>
      <c r="G6" s="14">
        <v>0.75</v>
      </c>
      <c r="H6" s="15">
        <v>3570</v>
      </c>
      <c r="I6" s="15">
        <v>1000</v>
      </c>
    </row>
    <row r="7" spans="2:9" ht="14.25">
      <c r="B7"/>
      <c r="C7"/>
      <c r="E7" s="13"/>
      <c r="F7" s="14"/>
      <c r="G7" s="14"/>
      <c r="H7" s="15"/>
      <c r="I7" s="15"/>
    </row>
    <row r="8" spans="1:9" ht="14.25">
      <c r="A8" s="5" t="s">
        <v>41</v>
      </c>
      <c r="D8" s="5" t="s">
        <v>7</v>
      </c>
      <c r="E8" s="12">
        <v>2</v>
      </c>
      <c r="H8" s="7">
        <f>SUM(H5:H6)</f>
        <v>3920</v>
      </c>
      <c r="I8" s="7">
        <f>SUM(I5:I6)</f>
        <v>1070</v>
      </c>
    </row>
    <row r="10" spans="1:9" ht="14.25">
      <c r="A10" t="s">
        <v>42</v>
      </c>
      <c r="B10" t="s">
        <v>17</v>
      </c>
      <c r="C10" t="s">
        <v>20</v>
      </c>
      <c r="D10" t="s">
        <v>12</v>
      </c>
      <c r="E10" s="13" t="s">
        <v>45</v>
      </c>
      <c r="F10" s="14">
        <v>0.2916666666666667</v>
      </c>
      <c r="G10" s="14">
        <v>0.5833333333333334</v>
      </c>
      <c r="H10" s="6">
        <v>3600</v>
      </c>
      <c r="I10" s="15">
        <v>1346</v>
      </c>
    </row>
    <row r="11" spans="1:9" ht="14.25">
      <c r="A11"/>
      <c r="B11" t="s">
        <v>222</v>
      </c>
      <c r="C11" t="s">
        <v>223</v>
      </c>
      <c r="D11" t="s">
        <v>12</v>
      </c>
      <c r="E11" s="13" t="s">
        <v>276</v>
      </c>
      <c r="F11" s="14">
        <v>0.4375</v>
      </c>
      <c r="G11" s="14">
        <v>0.7916666666666666</v>
      </c>
      <c r="H11" s="28">
        <v>350</v>
      </c>
      <c r="I11" s="28">
        <v>70</v>
      </c>
    </row>
    <row r="12" spans="2:9" ht="14.25">
      <c r="B12" t="s">
        <v>17</v>
      </c>
      <c r="C12" t="s">
        <v>20</v>
      </c>
      <c r="D12" t="s">
        <v>12</v>
      </c>
      <c r="E12" s="13" t="s">
        <v>46</v>
      </c>
      <c r="F12" s="14">
        <v>0.2916666666666667</v>
      </c>
      <c r="G12" s="14">
        <v>0.5833333333333334</v>
      </c>
      <c r="H12" s="6">
        <v>3600</v>
      </c>
      <c r="I12" s="15">
        <v>1346</v>
      </c>
    </row>
    <row r="13" spans="2:9" ht="14.25">
      <c r="B13" t="s">
        <v>43</v>
      </c>
      <c r="C13" t="s">
        <v>18</v>
      </c>
      <c r="D13" t="s">
        <v>12</v>
      </c>
      <c r="E13" s="13" t="s">
        <v>47</v>
      </c>
      <c r="F13" s="14">
        <v>0.3333333333333333</v>
      </c>
      <c r="G13" s="14">
        <v>0.7083333333333334</v>
      </c>
      <c r="H13" s="6">
        <v>2968</v>
      </c>
      <c r="I13" s="15">
        <v>1150</v>
      </c>
    </row>
    <row r="14" spans="2:4" ht="14.25">
      <c r="B14"/>
      <c r="C14"/>
      <c r="D14"/>
    </row>
    <row r="15" spans="1:9" ht="14.25">
      <c r="A15" s="5" t="s">
        <v>44</v>
      </c>
      <c r="D15" s="5" t="s">
        <v>7</v>
      </c>
      <c r="E15" s="12">
        <v>4</v>
      </c>
      <c r="H15" s="7">
        <f>SUM(H10:H13)</f>
        <v>10518</v>
      </c>
      <c r="I15" s="7">
        <f>SUM(I10:I13)</f>
        <v>3912</v>
      </c>
    </row>
    <row r="17" spans="1:9" ht="14.25">
      <c r="A17" t="s">
        <v>48</v>
      </c>
      <c r="B17" t="s">
        <v>36</v>
      </c>
      <c r="C17" t="s">
        <v>37</v>
      </c>
      <c r="D17" t="s">
        <v>12</v>
      </c>
      <c r="E17" s="13" t="s">
        <v>56</v>
      </c>
      <c r="F17" s="14">
        <v>0.3333333333333333</v>
      </c>
      <c r="G17" s="14">
        <v>0.7083333333333334</v>
      </c>
      <c r="H17" s="6">
        <v>2758</v>
      </c>
      <c r="I17" s="15">
        <v>1150</v>
      </c>
    </row>
    <row r="18" spans="1:9" ht="14.25">
      <c r="A18"/>
      <c r="B18" t="s">
        <v>225</v>
      </c>
      <c r="C18" t="s">
        <v>226</v>
      </c>
      <c r="D18" t="s">
        <v>12</v>
      </c>
      <c r="E18" s="13" t="s">
        <v>227</v>
      </c>
      <c r="F18" s="14">
        <v>0.3333333333333333</v>
      </c>
      <c r="G18" s="14">
        <v>0.75</v>
      </c>
      <c r="H18" s="15">
        <v>386</v>
      </c>
      <c r="I18" s="15">
        <v>214</v>
      </c>
    </row>
    <row r="19" spans="1:9" ht="14.25">
      <c r="A19" s="26" t="s">
        <v>224</v>
      </c>
      <c r="B19" s="22" t="s">
        <v>49</v>
      </c>
      <c r="C19" s="22" t="s">
        <v>50</v>
      </c>
      <c r="D19" s="22" t="s">
        <v>12</v>
      </c>
      <c r="E19" s="23" t="s">
        <v>57</v>
      </c>
      <c r="F19" s="24">
        <v>0.3333333333333333</v>
      </c>
      <c r="G19" s="24">
        <v>0.75</v>
      </c>
      <c r="H19" s="25">
        <v>3650</v>
      </c>
      <c r="I19" s="25">
        <v>1300</v>
      </c>
    </row>
    <row r="20" spans="1:9" s="22" customFormat="1" ht="14.25">
      <c r="A20" s="26" t="s">
        <v>224</v>
      </c>
      <c r="B20" s="22" t="s">
        <v>51</v>
      </c>
      <c r="C20" s="22" t="s">
        <v>37</v>
      </c>
      <c r="D20" s="22" t="s">
        <v>12</v>
      </c>
      <c r="E20" s="23" t="s">
        <v>58</v>
      </c>
      <c r="F20" s="24">
        <v>0.3333333333333333</v>
      </c>
      <c r="G20" s="24">
        <v>0.7083333333333334</v>
      </c>
      <c r="H20" s="25">
        <v>2968</v>
      </c>
      <c r="I20" s="25">
        <v>1150</v>
      </c>
    </row>
    <row r="21" spans="2:9" ht="14.25">
      <c r="B21" t="s">
        <v>52</v>
      </c>
      <c r="C21" t="s">
        <v>53</v>
      </c>
      <c r="D21" t="s">
        <v>12</v>
      </c>
      <c r="E21" s="13" t="s">
        <v>59</v>
      </c>
      <c r="F21" s="14">
        <v>0.5416666666666666</v>
      </c>
      <c r="G21" s="14">
        <v>0.8333333333333334</v>
      </c>
      <c r="H21" s="6">
        <v>2100</v>
      </c>
      <c r="I21" s="15">
        <v>859</v>
      </c>
    </row>
    <row r="22" spans="2:9" ht="14.25">
      <c r="B22" t="s">
        <v>14</v>
      </c>
      <c r="C22" t="s">
        <v>19</v>
      </c>
      <c r="D22" t="s">
        <v>12</v>
      </c>
      <c r="E22" s="13" t="s">
        <v>60</v>
      </c>
      <c r="F22" s="14">
        <v>0.2916666666666667</v>
      </c>
      <c r="G22" s="14">
        <v>0.5416666666666666</v>
      </c>
      <c r="H22" s="6">
        <v>382</v>
      </c>
      <c r="I22" s="15">
        <v>287</v>
      </c>
    </row>
    <row r="23" spans="2:9" ht="14.25">
      <c r="B23" t="s">
        <v>9</v>
      </c>
      <c r="C23" t="s">
        <v>54</v>
      </c>
      <c r="D23" t="s">
        <v>12</v>
      </c>
      <c r="E23" s="13" t="s">
        <v>61</v>
      </c>
      <c r="F23" s="14">
        <v>0.3333333333333333</v>
      </c>
      <c r="G23" s="14">
        <v>0.7083333333333334</v>
      </c>
      <c r="H23" s="6">
        <v>1950</v>
      </c>
      <c r="I23" s="15">
        <v>999</v>
      </c>
    </row>
    <row r="24" spans="2:9" ht="14.25">
      <c r="B24" t="s">
        <v>193</v>
      </c>
      <c r="C24" t="s">
        <v>32</v>
      </c>
      <c r="D24" t="s">
        <v>214</v>
      </c>
      <c r="E24" s="13" t="s">
        <v>261</v>
      </c>
      <c r="F24" s="14">
        <v>0.375</v>
      </c>
      <c r="G24" s="14">
        <v>0.8333333333333334</v>
      </c>
      <c r="H24" s="15">
        <v>112</v>
      </c>
      <c r="I24" s="15">
        <v>95</v>
      </c>
    </row>
    <row r="25" spans="2:9" ht="14.25">
      <c r="B25" t="s">
        <v>225</v>
      </c>
      <c r="C25" t="s">
        <v>226</v>
      </c>
      <c r="D25" t="s">
        <v>12</v>
      </c>
      <c r="E25" s="13" t="s">
        <v>261</v>
      </c>
      <c r="F25" s="14">
        <v>0.375</v>
      </c>
      <c r="G25" s="14">
        <v>0.8333333333333334</v>
      </c>
      <c r="H25" s="28">
        <v>386</v>
      </c>
      <c r="I25" s="28">
        <v>214</v>
      </c>
    </row>
    <row r="26" spans="2:9" ht="14.25">
      <c r="B26" t="s">
        <v>15</v>
      </c>
      <c r="C26" t="s">
        <v>50</v>
      </c>
      <c r="D26" t="s">
        <v>12</v>
      </c>
      <c r="E26" s="13" t="s">
        <v>62</v>
      </c>
      <c r="F26" s="17">
        <v>0.3333333333333333</v>
      </c>
      <c r="G26" s="17">
        <v>0.75</v>
      </c>
      <c r="H26" s="6">
        <v>3096</v>
      </c>
      <c r="I26" s="15">
        <v>1200</v>
      </c>
    </row>
    <row r="27" spans="2:9" ht="14.25">
      <c r="B27" t="s">
        <v>17</v>
      </c>
      <c r="C27" t="s">
        <v>20</v>
      </c>
      <c r="D27" t="s">
        <v>12</v>
      </c>
      <c r="E27" s="13" t="s">
        <v>68</v>
      </c>
      <c r="F27" s="14">
        <v>0.2916666666666667</v>
      </c>
      <c r="G27" s="14">
        <v>0.5833333333333334</v>
      </c>
      <c r="H27" s="6">
        <v>3600</v>
      </c>
      <c r="I27" s="15">
        <v>1346</v>
      </c>
    </row>
    <row r="28" spans="2:9" ht="14.25">
      <c r="B28" t="s">
        <v>29</v>
      </c>
      <c r="C28" s="1" t="s">
        <v>50</v>
      </c>
      <c r="D28" t="s">
        <v>12</v>
      </c>
      <c r="E28" s="13" t="s">
        <v>270</v>
      </c>
      <c r="F28" s="17">
        <v>0.3333333333333333</v>
      </c>
      <c r="G28" s="17">
        <v>0.75</v>
      </c>
      <c r="H28" s="6">
        <v>710</v>
      </c>
      <c r="I28" s="15">
        <v>385</v>
      </c>
    </row>
    <row r="29" spans="2:9" ht="14.25">
      <c r="B29" t="s">
        <v>63</v>
      </c>
      <c r="C29" t="s">
        <v>31</v>
      </c>
      <c r="D29" t="s">
        <v>12</v>
      </c>
      <c r="E29" s="13" t="s">
        <v>69</v>
      </c>
      <c r="F29" s="14">
        <v>0.3125</v>
      </c>
      <c r="G29" s="14">
        <v>0.7916666666666666</v>
      </c>
      <c r="H29" s="6">
        <v>2506</v>
      </c>
      <c r="I29" s="15">
        <v>1000</v>
      </c>
    </row>
    <row r="30" spans="2:9" ht="14.25">
      <c r="B30" t="s">
        <v>64</v>
      </c>
      <c r="C30" t="s">
        <v>53</v>
      </c>
      <c r="D30" t="s">
        <v>12</v>
      </c>
      <c r="E30" s="13" t="s">
        <v>70</v>
      </c>
      <c r="F30" s="14">
        <v>0.3333333333333333</v>
      </c>
      <c r="G30" s="14">
        <v>0.7083333333333334</v>
      </c>
      <c r="H30" s="6">
        <v>3114</v>
      </c>
      <c r="I30" s="15">
        <v>1185</v>
      </c>
    </row>
    <row r="31" spans="2:9" ht="14.25">
      <c r="B31" t="s">
        <v>49</v>
      </c>
      <c r="C31" s="1" t="s">
        <v>50</v>
      </c>
      <c r="D31" t="s">
        <v>12</v>
      </c>
      <c r="E31" s="13" t="s">
        <v>70</v>
      </c>
      <c r="F31" s="17">
        <v>0.3333333333333333</v>
      </c>
      <c r="G31" s="17">
        <v>0.75</v>
      </c>
      <c r="H31" s="6">
        <v>3650</v>
      </c>
      <c r="I31" s="15">
        <v>1300</v>
      </c>
    </row>
    <row r="32" spans="2:9" ht="14.25">
      <c r="B32" t="s">
        <v>23</v>
      </c>
      <c r="C32" t="s">
        <v>25</v>
      </c>
      <c r="D32" t="s">
        <v>12</v>
      </c>
      <c r="E32" s="13" t="s">
        <v>71</v>
      </c>
      <c r="F32" s="14">
        <v>0.3333333333333333</v>
      </c>
      <c r="G32" s="14">
        <v>0.7083333333333334</v>
      </c>
      <c r="H32" s="6">
        <v>1214</v>
      </c>
      <c r="I32" s="15">
        <v>520</v>
      </c>
    </row>
    <row r="33" spans="1:9" s="22" customFormat="1" ht="14.25">
      <c r="A33" s="26" t="s">
        <v>224</v>
      </c>
      <c r="B33" s="22" t="s">
        <v>65</v>
      </c>
      <c r="C33" s="22" t="s">
        <v>28</v>
      </c>
      <c r="D33" s="22" t="s">
        <v>12</v>
      </c>
      <c r="E33" s="23" t="s">
        <v>71</v>
      </c>
      <c r="F33" s="24">
        <v>0.375</v>
      </c>
      <c r="G33" s="24">
        <v>0.75</v>
      </c>
      <c r="H33" s="25">
        <v>2030</v>
      </c>
      <c r="I33" s="25">
        <v>635</v>
      </c>
    </row>
    <row r="34" spans="2:9" ht="14.25">
      <c r="B34" t="s">
        <v>14</v>
      </c>
      <c r="C34" t="s">
        <v>19</v>
      </c>
      <c r="D34" t="s">
        <v>12</v>
      </c>
      <c r="E34" s="13" t="s">
        <v>72</v>
      </c>
      <c r="F34" s="14">
        <v>0.2916666666666667</v>
      </c>
      <c r="G34" s="14">
        <v>0.6666666666666666</v>
      </c>
      <c r="H34" s="6">
        <v>382</v>
      </c>
      <c r="I34" s="15">
        <v>287</v>
      </c>
    </row>
    <row r="35" spans="2:9" ht="14.25">
      <c r="B35" t="s">
        <v>49</v>
      </c>
      <c r="C35" t="s">
        <v>50</v>
      </c>
      <c r="D35" t="s">
        <v>12</v>
      </c>
      <c r="E35" s="13" t="s">
        <v>73</v>
      </c>
      <c r="F35" s="17">
        <v>0.3333333333333333</v>
      </c>
      <c r="G35" s="17">
        <v>0.75</v>
      </c>
      <c r="H35" s="6">
        <v>2758</v>
      </c>
      <c r="I35" s="15">
        <v>1300</v>
      </c>
    </row>
    <row r="36" spans="2:9" ht="14.25">
      <c r="B36" t="s">
        <v>67</v>
      </c>
      <c r="C36" t="s">
        <v>158</v>
      </c>
      <c r="D36" t="s">
        <v>12</v>
      </c>
      <c r="E36" s="13" t="s">
        <v>77</v>
      </c>
      <c r="F36" s="17">
        <v>0.4166666666666667</v>
      </c>
      <c r="G36" s="17">
        <v>0.9791666666666666</v>
      </c>
      <c r="H36" s="6">
        <v>804</v>
      </c>
      <c r="I36" s="15">
        <v>330</v>
      </c>
    </row>
    <row r="37" spans="1:9" s="22" customFormat="1" ht="14.25">
      <c r="A37" s="26" t="s">
        <v>224</v>
      </c>
      <c r="B37" s="22" t="s">
        <v>66</v>
      </c>
      <c r="C37" s="22" t="s">
        <v>30</v>
      </c>
      <c r="D37" s="22" t="s">
        <v>12</v>
      </c>
      <c r="E37" s="23" t="s">
        <v>77</v>
      </c>
      <c r="F37" s="24">
        <v>0.3333333333333333</v>
      </c>
      <c r="G37" s="24">
        <v>0.875</v>
      </c>
      <c r="H37" s="25">
        <v>208</v>
      </c>
      <c r="I37" s="25">
        <v>164</v>
      </c>
    </row>
    <row r="38" spans="2:9" ht="14.25">
      <c r="B38" t="s">
        <v>17</v>
      </c>
      <c r="C38" t="s">
        <v>20</v>
      </c>
      <c r="D38" t="s">
        <v>12</v>
      </c>
      <c r="E38" s="13" t="s">
        <v>74</v>
      </c>
      <c r="F38" s="17">
        <v>0.2916666666666667</v>
      </c>
      <c r="G38" s="14">
        <v>0.5833333333333334</v>
      </c>
      <c r="H38" s="6">
        <v>3600</v>
      </c>
      <c r="I38" s="15">
        <v>1346</v>
      </c>
    </row>
    <row r="39" spans="2:9" ht="14.25">
      <c r="B39" t="s">
        <v>23</v>
      </c>
      <c r="C39" t="s">
        <v>25</v>
      </c>
      <c r="D39" t="s">
        <v>12</v>
      </c>
      <c r="E39" s="13" t="s">
        <v>74</v>
      </c>
      <c r="F39" s="14">
        <v>0.3333333333333333</v>
      </c>
      <c r="G39" s="14">
        <v>0.75</v>
      </c>
      <c r="H39" s="15">
        <v>1214</v>
      </c>
      <c r="I39" s="15">
        <v>520</v>
      </c>
    </row>
    <row r="40" spans="2:9" ht="14.25">
      <c r="B40" t="s">
        <v>264</v>
      </c>
      <c r="C40" t="s">
        <v>262</v>
      </c>
      <c r="D40" t="s">
        <v>263</v>
      </c>
      <c r="E40" s="13" t="s">
        <v>75</v>
      </c>
      <c r="F40" s="14">
        <v>0.3333333333333333</v>
      </c>
      <c r="G40" s="14">
        <v>0.75</v>
      </c>
      <c r="H40" s="21">
        <v>1250</v>
      </c>
      <c r="I40" s="8">
        <v>660</v>
      </c>
    </row>
    <row r="41" spans="2:9" ht="14.25">
      <c r="B41" t="s">
        <v>15</v>
      </c>
      <c r="C41" t="s">
        <v>50</v>
      </c>
      <c r="D41" t="s">
        <v>12</v>
      </c>
      <c r="E41" s="13" t="s">
        <v>75</v>
      </c>
      <c r="F41" s="17">
        <v>0.3333333333333333</v>
      </c>
      <c r="G41" s="17">
        <v>0.75</v>
      </c>
      <c r="H41" s="6">
        <v>3096</v>
      </c>
      <c r="I41" s="15">
        <v>1200</v>
      </c>
    </row>
    <row r="42" spans="2:9" ht="14.25">
      <c r="B42" t="s">
        <v>16</v>
      </c>
      <c r="C42" t="s">
        <v>131</v>
      </c>
      <c r="D42" t="s">
        <v>12</v>
      </c>
      <c r="E42" s="13" t="s">
        <v>280</v>
      </c>
      <c r="F42" s="17">
        <v>0.3333333333333333</v>
      </c>
      <c r="G42" s="17">
        <v>0.875</v>
      </c>
      <c r="H42" s="28">
        <v>700</v>
      </c>
      <c r="I42" s="28">
        <v>447</v>
      </c>
    </row>
    <row r="43" spans="2:9" ht="14.25">
      <c r="B43" t="s">
        <v>52</v>
      </c>
      <c r="C43" t="s">
        <v>53</v>
      </c>
      <c r="D43" t="s">
        <v>12</v>
      </c>
      <c r="E43" s="13" t="s">
        <v>76</v>
      </c>
      <c r="F43" s="14">
        <v>0.5416666666666666</v>
      </c>
      <c r="G43" s="14">
        <v>0.8333333333333334</v>
      </c>
      <c r="H43" s="6">
        <v>2100</v>
      </c>
      <c r="I43" s="15">
        <v>859</v>
      </c>
    </row>
    <row r="44" spans="2:9" ht="14.25">
      <c r="B44" t="s">
        <v>33</v>
      </c>
      <c r="C44" t="s">
        <v>55</v>
      </c>
      <c r="D44" t="s">
        <v>215</v>
      </c>
      <c r="E44" s="13" t="s">
        <v>78</v>
      </c>
      <c r="F44" s="17">
        <v>0.4791666666666667</v>
      </c>
      <c r="G44" s="17">
        <v>0.9895833333333334</v>
      </c>
      <c r="H44" s="6">
        <v>227</v>
      </c>
      <c r="I44" s="15">
        <v>106</v>
      </c>
    </row>
    <row r="45" spans="2:9" ht="14.25">
      <c r="B45"/>
      <c r="C45"/>
      <c r="D45"/>
      <c r="E45" s="13"/>
      <c r="F45" s="17"/>
      <c r="G45" s="17"/>
      <c r="H45" s="28"/>
      <c r="I45" s="28"/>
    </row>
    <row r="46" spans="1:9" ht="14.25">
      <c r="A46" s="5" t="s">
        <v>79</v>
      </c>
      <c r="D46" s="5" t="s">
        <v>7</v>
      </c>
      <c r="E46" s="12">
        <v>28</v>
      </c>
      <c r="H46" s="7">
        <f>SUM(H17:H44)</f>
        <v>50951</v>
      </c>
      <c r="I46" s="7">
        <f>SUM(I17:I44)</f>
        <v>21058</v>
      </c>
    </row>
    <row r="48" spans="1:9" ht="14.25">
      <c r="A48" t="s">
        <v>80</v>
      </c>
      <c r="B48" t="s">
        <v>63</v>
      </c>
      <c r="C48" t="s">
        <v>31</v>
      </c>
      <c r="D48" t="s">
        <v>12</v>
      </c>
      <c r="E48" s="13" t="s">
        <v>86</v>
      </c>
      <c r="F48" s="14">
        <v>0.3125</v>
      </c>
      <c r="G48" s="14">
        <v>0.7916666666666666</v>
      </c>
      <c r="H48" s="15">
        <v>2506</v>
      </c>
      <c r="I48" s="15">
        <v>1000</v>
      </c>
    </row>
    <row r="49" spans="2:9" ht="14.25">
      <c r="B49" t="s">
        <v>64</v>
      </c>
      <c r="C49" t="s">
        <v>53</v>
      </c>
      <c r="D49" t="s">
        <v>12</v>
      </c>
      <c r="E49" s="13" t="s">
        <v>87</v>
      </c>
      <c r="F49" s="14">
        <v>0.3333333333333333</v>
      </c>
      <c r="G49" s="14">
        <v>0.7083333333333334</v>
      </c>
      <c r="H49" s="6">
        <v>3114</v>
      </c>
      <c r="I49" s="15">
        <v>1185</v>
      </c>
    </row>
    <row r="50" spans="2:9" ht="14.25">
      <c r="B50" t="s">
        <v>65</v>
      </c>
      <c r="C50" t="s">
        <v>28</v>
      </c>
      <c r="D50" t="s">
        <v>12</v>
      </c>
      <c r="E50" s="13" t="s">
        <v>88</v>
      </c>
      <c r="F50" s="14">
        <v>0.375</v>
      </c>
      <c r="G50" s="14">
        <v>0.75</v>
      </c>
      <c r="H50" s="6">
        <v>2030</v>
      </c>
      <c r="I50" s="15">
        <v>635</v>
      </c>
    </row>
    <row r="51" spans="2:9" ht="14.25">
      <c r="B51" t="s">
        <v>24</v>
      </c>
      <c r="C51" t="s">
        <v>11</v>
      </c>
      <c r="D51" t="s">
        <v>12</v>
      </c>
      <c r="E51" s="13" t="s">
        <v>88</v>
      </c>
      <c r="F51" s="14">
        <v>0.3333333333333333</v>
      </c>
      <c r="G51" s="14">
        <v>0.7083333333333334</v>
      </c>
      <c r="H51" s="6">
        <v>2852</v>
      </c>
      <c r="I51" s="15">
        <v>1250</v>
      </c>
    </row>
    <row r="52" spans="2:9" ht="14.25">
      <c r="B52" t="s">
        <v>283</v>
      </c>
      <c r="C52" t="s">
        <v>286</v>
      </c>
      <c r="D52" t="s">
        <v>284</v>
      </c>
      <c r="E52" s="13" t="s">
        <v>88</v>
      </c>
      <c r="F52" s="14">
        <v>0.4166666666666667</v>
      </c>
      <c r="G52" s="14">
        <v>0.7083333333333334</v>
      </c>
      <c r="H52" s="28">
        <v>540</v>
      </c>
      <c r="I52" s="28">
        <v>215</v>
      </c>
    </row>
    <row r="53" spans="2:9" ht="14.25">
      <c r="B53" t="s">
        <v>81</v>
      </c>
      <c r="C53" t="s">
        <v>50</v>
      </c>
      <c r="D53" t="s">
        <v>12</v>
      </c>
      <c r="E53" s="13" t="s">
        <v>89</v>
      </c>
      <c r="F53" s="17">
        <v>0.3333333333333333</v>
      </c>
      <c r="G53" s="17">
        <v>0.7083333333333334</v>
      </c>
      <c r="H53" s="6">
        <v>2016</v>
      </c>
      <c r="I53" s="15">
        <v>880</v>
      </c>
    </row>
    <row r="54" spans="2:9" ht="14.25">
      <c r="B54" t="s">
        <v>26</v>
      </c>
      <c r="C54" t="s">
        <v>30</v>
      </c>
      <c r="D54" t="s">
        <v>12</v>
      </c>
      <c r="E54" s="13" t="s">
        <v>89</v>
      </c>
      <c r="F54" s="14">
        <v>0.3333333333333333</v>
      </c>
      <c r="G54" s="14">
        <v>0.9166666666666666</v>
      </c>
      <c r="H54" s="6">
        <v>148</v>
      </c>
      <c r="I54" s="15">
        <v>88</v>
      </c>
    </row>
    <row r="55" spans="2:9" ht="14.25">
      <c r="B55" t="s">
        <v>14</v>
      </c>
      <c r="C55" t="s">
        <v>19</v>
      </c>
      <c r="D55" t="s">
        <v>12</v>
      </c>
      <c r="E55" s="13" t="s">
        <v>90</v>
      </c>
      <c r="F55" s="14">
        <v>0.2916666666666667</v>
      </c>
      <c r="G55" s="14">
        <v>0.5416666666666666</v>
      </c>
      <c r="H55" s="6">
        <v>382</v>
      </c>
      <c r="I55" s="15">
        <v>287</v>
      </c>
    </row>
    <row r="56" spans="2:9" ht="14.25">
      <c r="B56" t="s">
        <v>15</v>
      </c>
      <c r="C56" t="s">
        <v>50</v>
      </c>
      <c r="D56" t="s">
        <v>12</v>
      </c>
      <c r="E56" s="13" t="s">
        <v>91</v>
      </c>
      <c r="F56" s="17">
        <v>0.3333333333333333</v>
      </c>
      <c r="G56" s="17">
        <v>0.75</v>
      </c>
      <c r="H56" s="6">
        <v>3096</v>
      </c>
      <c r="I56" s="15">
        <v>1200</v>
      </c>
    </row>
    <row r="57" spans="2:9" ht="14.25">
      <c r="B57" t="s">
        <v>23</v>
      </c>
      <c r="C57" t="s">
        <v>25</v>
      </c>
      <c r="D57" t="s">
        <v>12</v>
      </c>
      <c r="E57" s="13" t="s">
        <v>271</v>
      </c>
      <c r="F57" s="14">
        <v>0.5833333333333334</v>
      </c>
      <c r="G57" s="14">
        <v>0.7916666666666666</v>
      </c>
      <c r="H57" s="28">
        <v>1214</v>
      </c>
      <c r="I57" s="28">
        <v>520</v>
      </c>
    </row>
    <row r="58" spans="2:9" ht="14.25">
      <c r="B58" t="s">
        <v>33</v>
      </c>
      <c r="C58" t="s">
        <v>55</v>
      </c>
      <c r="D58" t="s">
        <v>215</v>
      </c>
      <c r="E58" s="13" t="s">
        <v>92</v>
      </c>
      <c r="F58" s="17">
        <v>0.4791666666666667</v>
      </c>
      <c r="G58" s="17">
        <v>0.9895833333333334</v>
      </c>
      <c r="H58" s="15">
        <v>227</v>
      </c>
      <c r="I58" s="15">
        <v>106</v>
      </c>
    </row>
    <row r="59" spans="2:9" ht="14.25">
      <c r="B59" t="s">
        <v>26</v>
      </c>
      <c r="C59" t="s">
        <v>30</v>
      </c>
      <c r="D59" t="s">
        <v>12</v>
      </c>
      <c r="E59" s="13" t="s">
        <v>93</v>
      </c>
      <c r="F59" s="14">
        <v>0.3333333333333333</v>
      </c>
      <c r="G59" s="14">
        <v>0.9166666666666666</v>
      </c>
      <c r="H59" s="15">
        <v>148</v>
      </c>
      <c r="I59" s="15">
        <v>88</v>
      </c>
    </row>
    <row r="60" spans="2:9" ht="14.25">
      <c r="B60" t="s">
        <v>29</v>
      </c>
      <c r="C60" t="s">
        <v>50</v>
      </c>
      <c r="D60" t="s">
        <v>12</v>
      </c>
      <c r="E60" s="13" t="s">
        <v>93</v>
      </c>
      <c r="F60" s="17">
        <v>0.3333333333333333</v>
      </c>
      <c r="G60" s="17">
        <v>0.8333333333333334</v>
      </c>
      <c r="H60" s="6">
        <v>710</v>
      </c>
      <c r="I60" s="15">
        <v>385</v>
      </c>
    </row>
    <row r="61" spans="2:9" ht="14.25">
      <c r="B61" t="s">
        <v>272</v>
      </c>
      <c r="C61" t="s">
        <v>25</v>
      </c>
      <c r="D61" t="s">
        <v>12</v>
      </c>
      <c r="E61" s="13" t="s">
        <v>93</v>
      </c>
      <c r="F61" s="14">
        <v>0.5833333333333334</v>
      </c>
      <c r="G61" s="14">
        <v>0.7916666666666666</v>
      </c>
      <c r="H61" s="6">
        <v>1214</v>
      </c>
      <c r="I61" s="15">
        <v>520</v>
      </c>
    </row>
    <row r="62" spans="2:9" ht="14.25">
      <c r="B62" t="s">
        <v>63</v>
      </c>
      <c r="C62" t="s">
        <v>31</v>
      </c>
      <c r="D62" t="s">
        <v>12</v>
      </c>
      <c r="E62" s="13" t="s">
        <v>94</v>
      </c>
      <c r="F62" s="14">
        <v>0.3125</v>
      </c>
      <c r="G62" s="14">
        <v>0.7916666666666666</v>
      </c>
      <c r="H62" s="6">
        <v>2506</v>
      </c>
      <c r="I62" s="15">
        <v>1000</v>
      </c>
    </row>
    <row r="63" spans="1:9" s="22" customFormat="1" ht="14.25">
      <c r="A63" s="26" t="s">
        <v>224</v>
      </c>
      <c r="B63" s="22" t="s">
        <v>231</v>
      </c>
      <c r="C63" s="22" t="s">
        <v>21</v>
      </c>
      <c r="D63" s="22" t="s">
        <v>12</v>
      </c>
      <c r="E63" s="23" t="s">
        <v>94</v>
      </c>
      <c r="F63" s="24">
        <v>0.2916666666666667</v>
      </c>
      <c r="G63" s="24">
        <v>0.75</v>
      </c>
      <c r="H63" s="25">
        <v>3470</v>
      </c>
      <c r="I63" s="25">
        <v>1027</v>
      </c>
    </row>
    <row r="64" spans="1:9" ht="14.25">
      <c r="A64"/>
      <c r="B64" t="s">
        <v>222</v>
      </c>
      <c r="C64" t="s">
        <v>223</v>
      </c>
      <c r="D64" t="s">
        <v>12</v>
      </c>
      <c r="E64" s="13" t="s">
        <v>94</v>
      </c>
      <c r="F64" s="14">
        <v>0.4166666666666667</v>
      </c>
      <c r="G64" s="14">
        <v>0.75</v>
      </c>
      <c r="H64" s="28">
        <v>350</v>
      </c>
      <c r="I64" s="28">
        <v>70</v>
      </c>
    </row>
    <row r="65" spans="2:9" ht="14.25">
      <c r="B65" t="s">
        <v>232</v>
      </c>
      <c r="C65" t="s">
        <v>233</v>
      </c>
      <c r="D65" t="s">
        <v>12</v>
      </c>
      <c r="E65" s="13" t="s">
        <v>95</v>
      </c>
      <c r="F65" s="14">
        <v>0.5625</v>
      </c>
      <c r="G65" s="17" t="s">
        <v>229</v>
      </c>
      <c r="H65" s="15">
        <v>65</v>
      </c>
      <c r="I65" s="15">
        <v>61</v>
      </c>
    </row>
    <row r="66" spans="2:9" ht="14.25">
      <c r="B66" t="s">
        <v>64</v>
      </c>
      <c r="C66" t="s">
        <v>53</v>
      </c>
      <c r="D66" t="s">
        <v>12</v>
      </c>
      <c r="E66" s="13" t="s">
        <v>95</v>
      </c>
      <c r="F66" s="14">
        <v>0.3333333333333333</v>
      </c>
      <c r="G66" s="14">
        <v>0.7083333333333334</v>
      </c>
      <c r="H66" s="6">
        <v>3114</v>
      </c>
      <c r="I66" s="15">
        <v>1185</v>
      </c>
    </row>
    <row r="67" spans="2:9" ht="14.25">
      <c r="B67" t="s">
        <v>49</v>
      </c>
      <c r="C67" t="s">
        <v>50</v>
      </c>
      <c r="D67" t="s">
        <v>12</v>
      </c>
      <c r="E67" s="13" t="s">
        <v>95</v>
      </c>
      <c r="F67" s="17">
        <v>0.3333333333333333</v>
      </c>
      <c r="G67" s="17">
        <v>0.75</v>
      </c>
      <c r="H67" s="6">
        <v>3650</v>
      </c>
      <c r="I67" s="15">
        <v>1300</v>
      </c>
    </row>
    <row r="68" spans="2:9" s="5" customFormat="1" ht="14.25">
      <c r="B68" s="5" t="s">
        <v>211</v>
      </c>
      <c r="C68" s="5" t="s">
        <v>212</v>
      </c>
      <c r="D68" s="5" t="s">
        <v>12</v>
      </c>
      <c r="E68" s="12" t="s">
        <v>95</v>
      </c>
      <c r="F68" s="29">
        <v>0.5833333333333334</v>
      </c>
      <c r="G68" s="29" t="s">
        <v>229</v>
      </c>
      <c r="H68" s="7">
        <v>100</v>
      </c>
      <c r="I68" s="7">
        <v>48</v>
      </c>
    </row>
    <row r="69" spans="2:9" ht="14.25">
      <c r="B69" t="s">
        <v>230</v>
      </c>
      <c r="C69" t="s">
        <v>212</v>
      </c>
      <c r="D69" t="s">
        <v>12</v>
      </c>
      <c r="E69" s="13" t="s">
        <v>96</v>
      </c>
      <c r="F69" s="17">
        <v>0.25</v>
      </c>
      <c r="G69" s="17">
        <v>0.8125</v>
      </c>
      <c r="H69" s="15">
        <v>100</v>
      </c>
      <c r="I69" s="15">
        <v>48</v>
      </c>
    </row>
    <row r="70" spans="1:9" s="22" customFormat="1" ht="14.25">
      <c r="A70" s="26" t="s">
        <v>224</v>
      </c>
      <c r="B70" s="22" t="s">
        <v>82</v>
      </c>
      <c r="C70" s="22" t="s">
        <v>22</v>
      </c>
      <c r="D70" s="22" t="s">
        <v>12</v>
      </c>
      <c r="E70" s="23" t="s">
        <v>96</v>
      </c>
      <c r="F70" s="24">
        <v>0.3333333333333333</v>
      </c>
      <c r="G70" s="24">
        <v>0.75</v>
      </c>
      <c r="H70" s="25">
        <v>2550</v>
      </c>
      <c r="I70" s="25">
        <v>987</v>
      </c>
    </row>
    <row r="71" spans="2:9" ht="14.25">
      <c r="B71" t="s">
        <v>234</v>
      </c>
      <c r="C71" t="s">
        <v>21</v>
      </c>
      <c r="D71" t="s">
        <v>12</v>
      </c>
      <c r="E71" s="13" t="s">
        <v>96</v>
      </c>
      <c r="F71" s="14">
        <v>0.3333333333333333</v>
      </c>
      <c r="G71" s="14">
        <v>0.75</v>
      </c>
      <c r="H71" s="15">
        <v>2720</v>
      </c>
      <c r="I71" s="15">
        <v>1027</v>
      </c>
    </row>
    <row r="72" spans="2:9" ht="14.25">
      <c r="B72" t="s">
        <v>283</v>
      </c>
      <c r="C72" t="s">
        <v>286</v>
      </c>
      <c r="D72" t="s">
        <v>284</v>
      </c>
      <c r="E72" s="13" t="s">
        <v>96</v>
      </c>
      <c r="F72" s="14">
        <v>0.3541666666666667</v>
      </c>
      <c r="G72" s="14">
        <v>0.7083333333333334</v>
      </c>
      <c r="H72" s="28">
        <v>540</v>
      </c>
      <c r="I72" s="28">
        <v>215</v>
      </c>
    </row>
    <row r="73" spans="2:9" ht="14.25">
      <c r="B73" t="s">
        <v>65</v>
      </c>
      <c r="C73" t="s">
        <v>28</v>
      </c>
      <c r="D73" t="s">
        <v>12</v>
      </c>
      <c r="E73" s="13" t="s">
        <v>97</v>
      </c>
      <c r="F73" s="14">
        <v>0.375</v>
      </c>
      <c r="G73" s="14">
        <v>0.75</v>
      </c>
      <c r="H73" s="6">
        <v>2030</v>
      </c>
      <c r="I73" s="15">
        <v>635</v>
      </c>
    </row>
    <row r="74" spans="2:9" s="5" customFormat="1" ht="14.25">
      <c r="B74" s="5" t="s">
        <v>211</v>
      </c>
      <c r="C74" s="5" t="s">
        <v>212</v>
      </c>
      <c r="D74" s="5" t="s">
        <v>12</v>
      </c>
      <c r="E74" s="12" t="s">
        <v>98</v>
      </c>
      <c r="F74" s="29" t="s">
        <v>235</v>
      </c>
      <c r="G74" s="29">
        <v>0.75</v>
      </c>
      <c r="H74" s="7">
        <v>100</v>
      </c>
      <c r="I74" s="7">
        <v>48</v>
      </c>
    </row>
    <row r="75" spans="2:9" ht="14.25">
      <c r="B75" t="s">
        <v>230</v>
      </c>
      <c r="C75" t="s">
        <v>212</v>
      </c>
      <c r="D75" t="s">
        <v>12</v>
      </c>
      <c r="E75" s="13" t="s">
        <v>98</v>
      </c>
      <c r="F75" s="17">
        <v>0.9166666666666666</v>
      </c>
      <c r="G75" s="17" t="s">
        <v>236</v>
      </c>
      <c r="H75" s="15">
        <v>100</v>
      </c>
      <c r="I75" s="15">
        <v>48</v>
      </c>
    </row>
    <row r="76" spans="2:9" ht="14.25">
      <c r="B76" t="s">
        <v>285</v>
      </c>
      <c r="C76" t="s">
        <v>286</v>
      </c>
      <c r="D76" t="s">
        <v>12</v>
      </c>
      <c r="E76" s="13" t="s">
        <v>98</v>
      </c>
      <c r="F76" s="17">
        <v>0.3125</v>
      </c>
      <c r="G76" s="17">
        <v>0.7083333333333334</v>
      </c>
      <c r="H76" s="28">
        <v>350</v>
      </c>
      <c r="I76" s="28">
        <v>160</v>
      </c>
    </row>
    <row r="77" spans="2:9" ht="14.25">
      <c r="B77" t="s">
        <v>23</v>
      </c>
      <c r="C77" t="s">
        <v>25</v>
      </c>
      <c r="D77" t="s">
        <v>12</v>
      </c>
      <c r="E77" s="13" t="s">
        <v>99</v>
      </c>
      <c r="F77" s="14">
        <v>0.375</v>
      </c>
      <c r="G77" s="14">
        <v>0.75</v>
      </c>
      <c r="H77" s="6">
        <v>1214</v>
      </c>
      <c r="I77" s="15">
        <v>520</v>
      </c>
    </row>
    <row r="78" spans="2:9" ht="14.25">
      <c r="B78" t="s">
        <v>26</v>
      </c>
      <c r="C78" t="s">
        <v>30</v>
      </c>
      <c r="D78" t="s">
        <v>12</v>
      </c>
      <c r="E78" s="13" t="s">
        <v>100</v>
      </c>
      <c r="F78" s="14">
        <v>0.3333333333333333</v>
      </c>
      <c r="G78" s="14">
        <v>0.9166666666666666</v>
      </c>
      <c r="H78" s="6">
        <v>148</v>
      </c>
      <c r="I78" s="15">
        <v>88</v>
      </c>
    </row>
    <row r="79" spans="1:9" ht="14.25">
      <c r="A79"/>
      <c r="B79" t="s">
        <v>222</v>
      </c>
      <c r="C79" t="s">
        <v>223</v>
      </c>
      <c r="D79" t="s">
        <v>12</v>
      </c>
      <c r="E79" s="13" t="s">
        <v>282</v>
      </c>
      <c r="F79" s="14">
        <v>0.4166666666666667</v>
      </c>
      <c r="G79" s="14">
        <v>0.75</v>
      </c>
      <c r="H79" s="28">
        <v>350</v>
      </c>
      <c r="I79" s="28">
        <v>70</v>
      </c>
    </row>
    <row r="80" spans="1:9" ht="14.25">
      <c r="A80"/>
      <c r="B80" t="s">
        <v>219</v>
      </c>
      <c r="C80" t="s">
        <v>218</v>
      </c>
      <c r="D80" t="s">
        <v>215</v>
      </c>
      <c r="E80" s="13" t="s">
        <v>282</v>
      </c>
      <c r="F80" s="14">
        <v>0.3333333333333333</v>
      </c>
      <c r="G80" s="14">
        <v>0.8333333333333334</v>
      </c>
      <c r="H80" s="28">
        <v>64</v>
      </c>
      <c r="I80" s="28">
        <v>32</v>
      </c>
    </row>
    <row r="81" spans="2:9" s="5" customFormat="1" ht="14.25">
      <c r="B81" s="5" t="s">
        <v>288</v>
      </c>
      <c r="C81" s="5" t="s">
        <v>218</v>
      </c>
      <c r="D81" s="5" t="s">
        <v>287</v>
      </c>
      <c r="E81" s="12" t="s">
        <v>101</v>
      </c>
      <c r="F81" s="29">
        <v>0.3333333333333333</v>
      </c>
      <c r="G81" s="29">
        <v>0.8333333333333334</v>
      </c>
      <c r="H81" s="7">
        <v>64</v>
      </c>
      <c r="I81" s="7">
        <v>32</v>
      </c>
    </row>
    <row r="82" spans="2:9" ht="14.25">
      <c r="B82" t="s">
        <v>15</v>
      </c>
      <c r="C82" t="s">
        <v>50</v>
      </c>
      <c r="D82" t="s">
        <v>12</v>
      </c>
      <c r="E82" s="13" t="s">
        <v>101</v>
      </c>
      <c r="F82" s="17">
        <v>0.3333333333333333</v>
      </c>
      <c r="G82" s="17">
        <v>0.75</v>
      </c>
      <c r="H82" s="6">
        <v>3096</v>
      </c>
      <c r="I82" s="15">
        <v>1200</v>
      </c>
    </row>
    <row r="83" spans="2:9" ht="14.25">
      <c r="B83" t="s">
        <v>232</v>
      </c>
      <c r="C83" t="s">
        <v>233</v>
      </c>
      <c r="D83" t="s">
        <v>12</v>
      </c>
      <c r="E83" s="13" t="s">
        <v>101</v>
      </c>
      <c r="F83" s="17">
        <v>0.5625</v>
      </c>
      <c r="G83" s="17" t="s">
        <v>229</v>
      </c>
      <c r="H83" s="15">
        <v>65</v>
      </c>
      <c r="I83" s="15">
        <v>61</v>
      </c>
    </row>
    <row r="84" spans="2:9" ht="14.25">
      <c r="B84" t="s">
        <v>17</v>
      </c>
      <c r="C84" t="s">
        <v>20</v>
      </c>
      <c r="D84" t="s">
        <v>12</v>
      </c>
      <c r="E84" s="13" t="s">
        <v>102</v>
      </c>
      <c r="F84" s="14">
        <v>0.2916666666666667</v>
      </c>
      <c r="G84" s="14">
        <v>0.5833333333333334</v>
      </c>
      <c r="H84" s="6">
        <v>3600</v>
      </c>
      <c r="I84" s="15">
        <v>1346</v>
      </c>
    </row>
    <row r="85" spans="2:9" ht="14.25">
      <c r="B85" t="s">
        <v>193</v>
      </c>
      <c r="C85" t="s">
        <v>32</v>
      </c>
      <c r="D85" t="s">
        <v>290</v>
      </c>
      <c r="E85" s="13" t="s">
        <v>102</v>
      </c>
      <c r="F85" s="14">
        <v>0.3333333333333333</v>
      </c>
      <c r="G85" s="14">
        <v>0.75</v>
      </c>
      <c r="H85" s="28">
        <v>112</v>
      </c>
      <c r="I85" s="28">
        <v>95</v>
      </c>
    </row>
    <row r="86" spans="2:9" ht="14.25">
      <c r="B86" t="s">
        <v>33</v>
      </c>
      <c r="C86" t="s">
        <v>55</v>
      </c>
      <c r="D86" t="s">
        <v>215</v>
      </c>
      <c r="E86" s="13" t="s">
        <v>103</v>
      </c>
      <c r="F86" s="17">
        <v>0.4791666666666667</v>
      </c>
      <c r="G86" s="17">
        <v>0.9895833333333334</v>
      </c>
      <c r="H86" s="6">
        <v>227</v>
      </c>
      <c r="I86" s="15">
        <v>106</v>
      </c>
    </row>
    <row r="87" spans="2:9" ht="14.25">
      <c r="B87" t="s">
        <v>8</v>
      </c>
      <c r="C87" t="s">
        <v>10</v>
      </c>
      <c r="D87" t="s">
        <v>12</v>
      </c>
      <c r="E87" s="13" t="s">
        <v>104</v>
      </c>
      <c r="F87" s="14">
        <v>0.375</v>
      </c>
      <c r="G87" s="14">
        <v>0.75</v>
      </c>
      <c r="H87" s="6">
        <v>684</v>
      </c>
      <c r="I87" s="15">
        <v>400</v>
      </c>
    </row>
    <row r="88" spans="2:9" ht="14.25">
      <c r="B88" t="s">
        <v>83</v>
      </c>
      <c r="C88" t="s">
        <v>10</v>
      </c>
      <c r="D88" t="s">
        <v>12</v>
      </c>
      <c r="E88" s="13" t="s">
        <v>104</v>
      </c>
      <c r="F88" s="14">
        <v>0.3333333333333333</v>
      </c>
      <c r="G88" s="14">
        <v>0.9583333333333334</v>
      </c>
      <c r="H88" s="6">
        <v>1250</v>
      </c>
      <c r="I88" s="15">
        <v>800</v>
      </c>
    </row>
    <row r="89" spans="2:9" ht="14.25">
      <c r="B89" t="s">
        <v>113</v>
      </c>
      <c r="C89" t="s">
        <v>30</v>
      </c>
      <c r="D89" t="s">
        <v>12</v>
      </c>
      <c r="E89" s="13" t="s">
        <v>104</v>
      </c>
      <c r="F89" s="14">
        <v>0.3333333333333333</v>
      </c>
      <c r="G89" s="14">
        <v>0.9166666666666666</v>
      </c>
      <c r="H89" s="6">
        <v>148</v>
      </c>
      <c r="I89" s="15">
        <v>88</v>
      </c>
    </row>
    <row r="90" spans="2:9" ht="14.25">
      <c r="B90" t="s">
        <v>225</v>
      </c>
      <c r="C90" t="s">
        <v>226</v>
      </c>
      <c r="D90" t="s">
        <v>12</v>
      </c>
      <c r="E90" s="13" t="s">
        <v>104</v>
      </c>
      <c r="F90" s="14">
        <v>0.3333333333333333</v>
      </c>
      <c r="G90" s="14">
        <v>0.7916666666666666</v>
      </c>
      <c r="H90" s="15">
        <v>386</v>
      </c>
      <c r="I90" s="15">
        <v>214</v>
      </c>
    </row>
    <row r="91" spans="1:9" ht="14.25">
      <c r="A91"/>
      <c r="B91" t="s">
        <v>222</v>
      </c>
      <c r="C91" t="s">
        <v>223</v>
      </c>
      <c r="D91" t="s">
        <v>12</v>
      </c>
      <c r="E91" s="13" t="s">
        <v>104</v>
      </c>
      <c r="F91" s="14">
        <v>0.4166666666666667</v>
      </c>
      <c r="G91" s="14">
        <v>0.7083333333333334</v>
      </c>
      <c r="H91" s="28">
        <v>350</v>
      </c>
      <c r="I91" s="28">
        <v>70</v>
      </c>
    </row>
    <row r="92" spans="2:9" ht="14.25">
      <c r="B92" t="s">
        <v>231</v>
      </c>
      <c r="C92" t="s">
        <v>21</v>
      </c>
      <c r="D92" t="s">
        <v>12</v>
      </c>
      <c r="E92" s="13" t="s">
        <v>105</v>
      </c>
      <c r="F92" s="14">
        <v>0.2916666666666667</v>
      </c>
      <c r="G92" s="17">
        <v>0.9166666666666666</v>
      </c>
      <c r="H92" s="15">
        <v>3470</v>
      </c>
      <c r="I92" s="15">
        <v>1027</v>
      </c>
    </row>
    <row r="93" spans="2:9" ht="14.25">
      <c r="B93" t="s">
        <v>63</v>
      </c>
      <c r="C93" t="s">
        <v>31</v>
      </c>
      <c r="D93" t="s">
        <v>12</v>
      </c>
      <c r="E93" s="13" t="s">
        <v>105</v>
      </c>
      <c r="F93" s="14">
        <v>0.3125</v>
      </c>
      <c r="G93" s="14">
        <v>0.7916666666666666</v>
      </c>
      <c r="H93" s="6">
        <v>2506</v>
      </c>
      <c r="I93" s="15">
        <v>1000</v>
      </c>
    </row>
    <row r="94" spans="2:9" ht="14.25">
      <c r="B94" t="s">
        <v>64</v>
      </c>
      <c r="C94" t="s">
        <v>84</v>
      </c>
      <c r="D94" t="s">
        <v>12</v>
      </c>
      <c r="E94" s="13" t="s">
        <v>106</v>
      </c>
      <c r="F94" s="14">
        <v>0.3333333333333333</v>
      </c>
      <c r="G94" s="14">
        <v>0.7083333333333334</v>
      </c>
      <c r="H94" s="6">
        <v>3114</v>
      </c>
      <c r="I94" s="15">
        <v>1185</v>
      </c>
    </row>
    <row r="95" spans="2:9" ht="14.25">
      <c r="B95" t="s">
        <v>49</v>
      </c>
      <c r="C95" t="s">
        <v>50</v>
      </c>
      <c r="D95" t="s">
        <v>12</v>
      </c>
      <c r="E95" s="13" t="s">
        <v>106</v>
      </c>
      <c r="F95" s="17">
        <v>0.3333333333333333</v>
      </c>
      <c r="G95" s="17">
        <v>0.75</v>
      </c>
      <c r="H95" s="6">
        <v>3650</v>
      </c>
      <c r="I95" s="15">
        <v>1300</v>
      </c>
    </row>
    <row r="96" ht="14.25">
      <c r="D96"/>
    </row>
    <row r="97" spans="1:9" ht="14.25">
      <c r="A97" s="5" t="s">
        <v>85</v>
      </c>
      <c r="D97" s="5" t="s">
        <v>7</v>
      </c>
      <c r="E97" s="12">
        <v>48</v>
      </c>
      <c r="H97" s="7">
        <f>SUM(H48:H95)</f>
        <v>66440</v>
      </c>
      <c r="I97" s="7">
        <f>SUM(I48:I95)</f>
        <v>25852</v>
      </c>
    </row>
    <row r="98" spans="1:9" ht="14.25">
      <c r="A98" s="5"/>
      <c r="D98" s="5"/>
      <c r="E98" s="12"/>
      <c r="H98" s="7"/>
      <c r="I98" s="7"/>
    </row>
    <row r="99" spans="1:9" ht="14.25">
      <c r="A99" s="16" t="s">
        <v>108</v>
      </c>
      <c r="B99" t="s">
        <v>82</v>
      </c>
      <c r="C99" t="s">
        <v>22</v>
      </c>
      <c r="D99" t="s">
        <v>12</v>
      </c>
      <c r="E99" s="13" t="s">
        <v>109</v>
      </c>
      <c r="F99" s="14">
        <v>0.3333333333333333</v>
      </c>
      <c r="G99" s="14">
        <v>0.75</v>
      </c>
      <c r="H99" s="15">
        <v>2550</v>
      </c>
      <c r="I99" s="15">
        <v>987</v>
      </c>
    </row>
    <row r="100" spans="1:9" ht="14.25">
      <c r="A100" s="5"/>
      <c r="B100" t="s">
        <v>65</v>
      </c>
      <c r="C100" t="s">
        <v>28</v>
      </c>
      <c r="D100" t="s">
        <v>12</v>
      </c>
      <c r="E100" s="13" t="s">
        <v>110</v>
      </c>
      <c r="F100" s="14">
        <v>0.375</v>
      </c>
      <c r="G100" s="14">
        <v>0.75</v>
      </c>
      <c r="H100" s="15">
        <v>2030</v>
      </c>
      <c r="I100" s="15">
        <v>635</v>
      </c>
    </row>
    <row r="101" spans="1:9" ht="14.25">
      <c r="A101" s="5"/>
      <c r="B101" t="s">
        <v>49</v>
      </c>
      <c r="C101" t="s">
        <v>50</v>
      </c>
      <c r="D101" t="s">
        <v>12</v>
      </c>
      <c r="E101" s="13" t="s">
        <v>111</v>
      </c>
      <c r="F101" s="17">
        <v>0.2916666666666667</v>
      </c>
      <c r="G101" s="17">
        <v>0.75</v>
      </c>
      <c r="H101" s="15">
        <v>3650</v>
      </c>
      <c r="I101" s="15">
        <v>1300</v>
      </c>
    </row>
    <row r="102" spans="1:9" ht="14.25">
      <c r="A102" s="5"/>
      <c r="B102" t="s">
        <v>219</v>
      </c>
      <c r="C102" t="s">
        <v>218</v>
      </c>
      <c r="D102" t="s">
        <v>215</v>
      </c>
      <c r="E102" s="13" t="s">
        <v>112</v>
      </c>
      <c r="F102" s="17">
        <v>0.3333333333333333</v>
      </c>
      <c r="G102" s="17">
        <v>0.8333333333333334</v>
      </c>
      <c r="H102" s="15">
        <v>64</v>
      </c>
      <c r="I102" s="15">
        <v>32</v>
      </c>
    </row>
    <row r="103" spans="1:9" ht="14.25">
      <c r="A103" s="5"/>
      <c r="B103" t="s">
        <v>113</v>
      </c>
      <c r="C103" t="s">
        <v>30</v>
      </c>
      <c r="D103" t="s">
        <v>12</v>
      </c>
      <c r="E103" s="13" t="s">
        <v>112</v>
      </c>
      <c r="F103" s="14">
        <v>0.3333333333333333</v>
      </c>
      <c r="G103" s="14">
        <v>0.9166666666666666</v>
      </c>
      <c r="H103" s="15">
        <v>148</v>
      </c>
      <c r="I103" s="15">
        <v>88</v>
      </c>
    </row>
    <row r="104" spans="1:9" ht="14.25">
      <c r="A104"/>
      <c r="B104" t="s">
        <v>219</v>
      </c>
      <c r="C104" t="s">
        <v>218</v>
      </c>
      <c r="D104" t="s">
        <v>215</v>
      </c>
      <c r="E104" s="13" t="s">
        <v>112</v>
      </c>
      <c r="F104" s="14">
        <v>0.3333333333333333</v>
      </c>
      <c r="G104" s="14">
        <v>0.8333333333333334</v>
      </c>
      <c r="H104" s="28">
        <v>64</v>
      </c>
      <c r="I104" s="28">
        <v>32</v>
      </c>
    </row>
    <row r="105" spans="2:9" s="5" customFormat="1" ht="14.25">
      <c r="B105" s="5" t="s">
        <v>288</v>
      </c>
      <c r="C105" s="5" t="s">
        <v>218</v>
      </c>
      <c r="D105" s="5" t="s">
        <v>287</v>
      </c>
      <c r="E105" s="12" t="s">
        <v>289</v>
      </c>
      <c r="F105" s="29">
        <v>0.3333333333333333</v>
      </c>
      <c r="G105" s="29">
        <v>0.8333333333333334</v>
      </c>
      <c r="H105" s="7">
        <v>64</v>
      </c>
      <c r="I105" s="7">
        <v>32</v>
      </c>
    </row>
    <row r="106" spans="1:9" ht="14.25">
      <c r="A106" s="5"/>
      <c r="B106" t="s">
        <v>15</v>
      </c>
      <c r="C106" t="s">
        <v>50</v>
      </c>
      <c r="D106" t="s">
        <v>12</v>
      </c>
      <c r="E106" s="13" t="s">
        <v>114</v>
      </c>
      <c r="F106" s="17">
        <v>0.3333333333333333</v>
      </c>
      <c r="G106" s="17">
        <v>0.75</v>
      </c>
      <c r="H106" s="15">
        <v>3096</v>
      </c>
      <c r="I106" s="15">
        <v>1200</v>
      </c>
    </row>
    <row r="107" spans="1:9" ht="14.25">
      <c r="A107" s="5"/>
      <c r="B107" t="s">
        <v>27</v>
      </c>
      <c r="C107" t="s">
        <v>158</v>
      </c>
      <c r="D107" t="s">
        <v>12</v>
      </c>
      <c r="E107" s="13" t="s">
        <v>115</v>
      </c>
      <c r="F107" s="17">
        <v>0.3333333333333333</v>
      </c>
      <c r="G107" s="17">
        <v>0.8333333333333334</v>
      </c>
      <c r="H107" s="15">
        <v>989</v>
      </c>
      <c r="I107" s="15">
        <v>400</v>
      </c>
    </row>
    <row r="108" spans="1:9" ht="14.25">
      <c r="A108" s="5"/>
      <c r="B108" t="s">
        <v>23</v>
      </c>
      <c r="C108" t="s">
        <v>122</v>
      </c>
      <c r="D108" t="s">
        <v>12</v>
      </c>
      <c r="E108" s="13" t="s">
        <v>115</v>
      </c>
      <c r="F108" s="14">
        <v>0.5833333333333334</v>
      </c>
      <c r="G108" s="14">
        <v>0.7916666666666666</v>
      </c>
      <c r="H108" s="15">
        <v>1214</v>
      </c>
      <c r="I108" s="15">
        <v>540</v>
      </c>
    </row>
    <row r="109" spans="1:9" ht="14.25">
      <c r="A109" s="5"/>
      <c r="B109" t="s">
        <v>52</v>
      </c>
      <c r="C109" t="s">
        <v>53</v>
      </c>
      <c r="D109" t="s">
        <v>12</v>
      </c>
      <c r="E109" s="13" t="s">
        <v>115</v>
      </c>
      <c r="F109" s="14">
        <v>0.5416666666666666</v>
      </c>
      <c r="G109" s="14">
        <v>0.8333333333333334</v>
      </c>
      <c r="H109" s="15">
        <v>2100</v>
      </c>
      <c r="I109" s="15">
        <v>859</v>
      </c>
    </row>
    <row r="110" spans="1:9" ht="14.25">
      <c r="A110" s="5"/>
      <c r="B110" t="s">
        <v>225</v>
      </c>
      <c r="C110" t="s">
        <v>226</v>
      </c>
      <c r="D110" t="s">
        <v>12</v>
      </c>
      <c r="E110" s="13" t="s">
        <v>257</v>
      </c>
      <c r="F110" s="14">
        <v>0.3333333333333333</v>
      </c>
      <c r="G110" s="14">
        <v>0.7916666666666666</v>
      </c>
      <c r="H110" s="15">
        <v>386</v>
      </c>
      <c r="I110" s="15">
        <v>214</v>
      </c>
    </row>
    <row r="111" spans="1:9" ht="14.25">
      <c r="A111" s="5"/>
      <c r="B111" t="s">
        <v>8</v>
      </c>
      <c r="C111" t="s">
        <v>10</v>
      </c>
      <c r="D111" t="s">
        <v>12</v>
      </c>
      <c r="E111" s="13" t="s">
        <v>116</v>
      </c>
      <c r="F111" s="14">
        <v>0.375</v>
      </c>
      <c r="G111" s="14">
        <v>0.7916666666666666</v>
      </c>
      <c r="H111" s="15">
        <v>690</v>
      </c>
      <c r="I111" s="15">
        <v>400</v>
      </c>
    </row>
    <row r="112" spans="1:9" ht="14.25">
      <c r="A112" s="5"/>
      <c r="B112" t="s">
        <v>33</v>
      </c>
      <c r="C112" t="s">
        <v>55</v>
      </c>
      <c r="D112" t="s">
        <v>215</v>
      </c>
      <c r="E112" s="13" t="s">
        <v>116</v>
      </c>
      <c r="F112" s="17">
        <v>0.4791666666666667</v>
      </c>
      <c r="G112" s="17">
        <v>0.9895833333333334</v>
      </c>
      <c r="H112" s="15">
        <v>227</v>
      </c>
      <c r="I112" s="15">
        <v>106</v>
      </c>
    </row>
    <row r="113" spans="1:9" ht="14.25">
      <c r="A113" s="5"/>
      <c r="B113" t="s">
        <v>26</v>
      </c>
      <c r="C113" t="s">
        <v>30</v>
      </c>
      <c r="D113" t="s">
        <v>12</v>
      </c>
      <c r="E113" s="11" t="s">
        <v>117</v>
      </c>
      <c r="F113" s="14">
        <v>0.3333333333333333</v>
      </c>
      <c r="G113" s="14">
        <v>0.9166666666666666</v>
      </c>
      <c r="H113" s="15">
        <v>148</v>
      </c>
      <c r="I113" s="15">
        <v>88</v>
      </c>
    </row>
    <row r="114" spans="1:9" s="22" customFormat="1" ht="14.25">
      <c r="A114" s="26" t="s">
        <v>224</v>
      </c>
      <c r="B114" s="22" t="s">
        <v>121</v>
      </c>
      <c r="C114" s="22" t="s">
        <v>123</v>
      </c>
      <c r="D114" s="22" t="s">
        <v>12</v>
      </c>
      <c r="E114" s="23" t="s">
        <v>117</v>
      </c>
      <c r="F114" s="24">
        <v>0.25</v>
      </c>
      <c r="G114" s="24">
        <v>0.7083333333333334</v>
      </c>
      <c r="H114" s="25">
        <v>1942</v>
      </c>
      <c r="I114" s="25">
        <v>945</v>
      </c>
    </row>
    <row r="115" spans="1:9" ht="14.25">
      <c r="A115" s="5"/>
      <c r="B115" t="s">
        <v>63</v>
      </c>
      <c r="C115" t="s">
        <v>31</v>
      </c>
      <c r="D115" t="s">
        <v>12</v>
      </c>
      <c r="E115" s="13" t="s">
        <v>118</v>
      </c>
      <c r="F115" s="14">
        <v>0.3125</v>
      </c>
      <c r="G115" s="14">
        <v>0.7916666666666666</v>
      </c>
      <c r="H115" s="15">
        <v>2506</v>
      </c>
      <c r="I115" s="15">
        <v>1000</v>
      </c>
    </row>
    <row r="116" spans="1:9" ht="14.25">
      <c r="A116" s="5"/>
      <c r="B116" t="s">
        <v>231</v>
      </c>
      <c r="C116" t="s">
        <v>21</v>
      </c>
      <c r="D116" t="s">
        <v>12</v>
      </c>
      <c r="E116" s="13" t="s">
        <v>118</v>
      </c>
      <c r="F116" s="14">
        <v>0.3333333333333333</v>
      </c>
      <c r="G116" s="14">
        <v>0.75</v>
      </c>
      <c r="H116" s="15">
        <v>3470</v>
      </c>
      <c r="I116" s="15">
        <v>1027</v>
      </c>
    </row>
    <row r="117" spans="1:9" ht="14.25">
      <c r="A117" s="5"/>
      <c r="B117" t="s">
        <v>64</v>
      </c>
      <c r="C117" t="s">
        <v>53</v>
      </c>
      <c r="D117" t="s">
        <v>12</v>
      </c>
      <c r="E117" s="13" t="s">
        <v>119</v>
      </c>
      <c r="F117" s="14">
        <v>0.3333333333333333</v>
      </c>
      <c r="G117" s="14">
        <v>0.7083333333333334</v>
      </c>
      <c r="H117" s="15">
        <v>3114</v>
      </c>
      <c r="I117" s="15">
        <v>1185</v>
      </c>
    </row>
    <row r="118" spans="1:9" ht="14.25">
      <c r="A118" s="5"/>
      <c r="B118" t="s">
        <v>17</v>
      </c>
      <c r="C118" t="s">
        <v>20</v>
      </c>
      <c r="D118" t="s">
        <v>12</v>
      </c>
      <c r="E118" s="13" t="s">
        <v>119</v>
      </c>
      <c r="F118" s="14">
        <v>0.5416666666666666</v>
      </c>
      <c r="G118" s="14">
        <v>0.7916666666666666</v>
      </c>
      <c r="H118" s="15">
        <v>3600</v>
      </c>
      <c r="I118" s="15">
        <v>1346</v>
      </c>
    </row>
    <row r="119" spans="1:9" ht="14.25">
      <c r="A119" s="5"/>
      <c r="B119" t="s">
        <v>82</v>
      </c>
      <c r="C119" t="s">
        <v>22</v>
      </c>
      <c r="D119" t="s">
        <v>12</v>
      </c>
      <c r="E119" s="13" t="s">
        <v>120</v>
      </c>
      <c r="F119" s="14">
        <v>0.3333333333333333</v>
      </c>
      <c r="G119" s="14">
        <v>0.75</v>
      </c>
      <c r="H119" s="15">
        <v>2550</v>
      </c>
      <c r="I119" s="15">
        <v>987</v>
      </c>
    </row>
    <row r="120" spans="1:9" ht="14.25">
      <c r="A120" s="5"/>
      <c r="B120" t="s">
        <v>65</v>
      </c>
      <c r="C120" t="s">
        <v>28</v>
      </c>
      <c r="D120" t="s">
        <v>12</v>
      </c>
      <c r="E120" s="13" t="s">
        <v>126</v>
      </c>
      <c r="F120" s="14">
        <v>0.375</v>
      </c>
      <c r="G120" s="14">
        <v>0.75</v>
      </c>
      <c r="H120" s="15">
        <v>2030</v>
      </c>
      <c r="I120" s="15">
        <v>635</v>
      </c>
    </row>
    <row r="121" spans="1:9" ht="14.25">
      <c r="A121" s="5"/>
      <c r="B121" t="s">
        <v>258</v>
      </c>
      <c r="C121" t="s">
        <v>50</v>
      </c>
      <c r="D121" t="s">
        <v>12</v>
      </c>
      <c r="E121" s="11" t="s">
        <v>124</v>
      </c>
      <c r="F121" s="17">
        <v>0.3333333333333333</v>
      </c>
      <c r="G121" s="17">
        <v>0.75</v>
      </c>
      <c r="H121" s="15">
        <v>2016</v>
      </c>
      <c r="I121" s="15">
        <v>900</v>
      </c>
    </row>
    <row r="122" spans="1:9" ht="14.25">
      <c r="A122" s="5"/>
      <c r="B122" t="s">
        <v>232</v>
      </c>
      <c r="C122" t="s">
        <v>233</v>
      </c>
      <c r="D122" t="s">
        <v>12</v>
      </c>
      <c r="E122" s="11" t="s">
        <v>124</v>
      </c>
      <c r="F122" s="17">
        <v>0.5625</v>
      </c>
      <c r="G122" s="17" t="s">
        <v>229</v>
      </c>
      <c r="H122" s="15">
        <v>65</v>
      </c>
      <c r="I122" s="15">
        <v>61</v>
      </c>
    </row>
    <row r="123" spans="1:9" ht="14.25">
      <c r="A123" s="5"/>
      <c r="B123" t="s">
        <v>130</v>
      </c>
      <c r="C123" t="s">
        <v>131</v>
      </c>
      <c r="D123" t="s">
        <v>12</v>
      </c>
      <c r="E123" s="11" t="s">
        <v>125</v>
      </c>
      <c r="F123" s="14">
        <v>0.3333333333333333</v>
      </c>
      <c r="G123" s="14">
        <v>0.7916666666666666</v>
      </c>
      <c r="H123" s="15">
        <v>708</v>
      </c>
      <c r="I123" s="15">
        <v>445</v>
      </c>
    </row>
    <row r="124" spans="1:9" ht="14.25">
      <c r="A124" s="5"/>
      <c r="B124" t="s">
        <v>113</v>
      </c>
      <c r="C124" t="s">
        <v>30</v>
      </c>
      <c r="D124" t="s">
        <v>12</v>
      </c>
      <c r="E124" s="11" t="s">
        <v>127</v>
      </c>
      <c r="F124" s="14">
        <v>0.3333333333333333</v>
      </c>
      <c r="G124" s="14">
        <v>0.9166666666666666</v>
      </c>
      <c r="H124" s="15">
        <v>148</v>
      </c>
      <c r="I124" s="15">
        <v>88</v>
      </c>
    </row>
    <row r="125" spans="1:9" ht="14.25">
      <c r="A125" s="5"/>
      <c r="B125" t="s">
        <v>121</v>
      </c>
      <c r="C125" t="s">
        <v>123</v>
      </c>
      <c r="D125" t="s">
        <v>12</v>
      </c>
      <c r="E125" s="11" t="s">
        <v>127</v>
      </c>
      <c r="F125" s="14">
        <v>0.25</v>
      </c>
      <c r="G125" s="14">
        <v>0.7083333333333334</v>
      </c>
      <c r="H125" s="15">
        <v>1942</v>
      </c>
      <c r="I125" s="15">
        <v>945</v>
      </c>
    </row>
    <row r="126" spans="1:9" ht="14.25">
      <c r="A126" s="5"/>
      <c r="B126" t="s">
        <v>219</v>
      </c>
      <c r="C126" t="s">
        <v>218</v>
      </c>
      <c r="D126" t="s">
        <v>215</v>
      </c>
      <c r="E126" s="13" t="s">
        <v>128</v>
      </c>
      <c r="F126" s="17">
        <v>0.3125</v>
      </c>
      <c r="G126" s="17">
        <v>0.875</v>
      </c>
      <c r="H126" s="15">
        <v>64</v>
      </c>
      <c r="I126" s="15">
        <v>32</v>
      </c>
    </row>
    <row r="127" spans="1:9" ht="14.25">
      <c r="A127" s="5"/>
      <c r="B127" t="s">
        <v>23</v>
      </c>
      <c r="C127" t="s">
        <v>122</v>
      </c>
      <c r="D127" t="s">
        <v>12</v>
      </c>
      <c r="E127" s="13" t="s">
        <v>273</v>
      </c>
      <c r="F127" s="14">
        <v>0.3333333333333333</v>
      </c>
      <c r="G127" s="14">
        <v>0.75</v>
      </c>
      <c r="H127" s="15">
        <v>1214</v>
      </c>
      <c r="I127" s="15">
        <v>540</v>
      </c>
    </row>
    <row r="128" spans="1:9" ht="14.25">
      <c r="A128" s="5"/>
      <c r="B128" t="s">
        <v>141</v>
      </c>
      <c r="C128" t="s">
        <v>260</v>
      </c>
      <c r="D128" t="s">
        <v>12</v>
      </c>
      <c r="E128" s="13" t="s">
        <v>129</v>
      </c>
      <c r="F128" s="14">
        <v>0.3333333333333333</v>
      </c>
      <c r="G128" s="14">
        <v>0.75</v>
      </c>
      <c r="H128" s="15">
        <v>540</v>
      </c>
      <c r="I128" s="15">
        <v>376</v>
      </c>
    </row>
    <row r="129" spans="1:9" ht="14.25">
      <c r="A129" s="5"/>
      <c r="B129" t="s">
        <v>29</v>
      </c>
      <c r="C129" t="s">
        <v>50</v>
      </c>
      <c r="D129" t="s">
        <v>12</v>
      </c>
      <c r="E129" s="13" t="s">
        <v>129</v>
      </c>
      <c r="F129" s="17">
        <v>0.375</v>
      </c>
      <c r="G129" s="17">
        <v>0.7916666666666666</v>
      </c>
      <c r="H129" s="15">
        <v>670</v>
      </c>
      <c r="I129" s="15">
        <v>385</v>
      </c>
    </row>
    <row r="130" spans="1:9" ht="14.25">
      <c r="A130" s="5"/>
      <c r="B130" t="s">
        <v>16</v>
      </c>
      <c r="C130" t="s">
        <v>252</v>
      </c>
      <c r="D130" t="s">
        <v>12</v>
      </c>
      <c r="E130" s="13" t="s">
        <v>259</v>
      </c>
      <c r="F130" s="14">
        <v>0.3333333333333333</v>
      </c>
      <c r="G130" s="14">
        <v>0.8333333333333334</v>
      </c>
      <c r="H130" s="15">
        <v>490</v>
      </c>
      <c r="I130" s="15">
        <v>340</v>
      </c>
    </row>
    <row r="131" spans="1:9" ht="14.25">
      <c r="A131" s="5"/>
      <c r="B131" t="s">
        <v>36</v>
      </c>
      <c r="C131" t="s">
        <v>37</v>
      </c>
      <c r="D131" t="s">
        <v>12</v>
      </c>
      <c r="E131" s="11" t="s">
        <v>134</v>
      </c>
      <c r="F131" s="14">
        <v>0.3333333333333333</v>
      </c>
      <c r="G131" s="14">
        <v>0.7083333333333334</v>
      </c>
      <c r="H131" s="15">
        <v>2758</v>
      </c>
      <c r="I131" s="15">
        <v>1150</v>
      </c>
    </row>
    <row r="132" spans="1:9" ht="14.25">
      <c r="A132" s="5"/>
      <c r="B132" t="s">
        <v>141</v>
      </c>
      <c r="C132" t="s">
        <v>19</v>
      </c>
      <c r="D132" t="s">
        <v>12</v>
      </c>
      <c r="E132" s="13" t="s">
        <v>134</v>
      </c>
      <c r="F132" s="14">
        <v>0.3333333333333333</v>
      </c>
      <c r="G132" s="14">
        <v>0.7083333333333334</v>
      </c>
      <c r="H132" s="15">
        <v>540</v>
      </c>
      <c r="I132" s="15">
        <v>376</v>
      </c>
    </row>
    <row r="133" spans="1:9" ht="14.25">
      <c r="A133" s="5"/>
      <c r="B133" t="s">
        <v>33</v>
      </c>
      <c r="C133" t="s">
        <v>55</v>
      </c>
      <c r="D133" t="s">
        <v>215</v>
      </c>
      <c r="E133" s="13" t="s">
        <v>140</v>
      </c>
      <c r="F133" s="17">
        <v>0.4791666666666667</v>
      </c>
      <c r="G133" s="17">
        <v>0.9895833333333334</v>
      </c>
      <c r="H133" s="15">
        <v>227</v>
      </c>
      <c r="I133" s="15">
        <v>106</v>
      </c>
    </row>
    <row r="134" spans="1:9" ht="14.25">
      <c r="A134" s="5"/>
      <c r="B134" t="s">
        <v>113</v>
      </c>
      <c r="C134" t="s">
        <v>30</v>
      </c>
      <c r="D134" t="s">
        <v>12</v>
      </c>
      <c r="E134" s="13" t="s">
        <v>135</v>
      </c>
      <c r="F134" s="14">
        <v>0.3333333333333333</v>
      </c>
      <c r="G134" s="14">
        <v>0.9166666666666666</v>
      </c>
      <c r="H134" s="15">
        <v>148</v>
      </c>
      <c r="I134" s="15">
        <v>88</v>
      </c>
    </row>
    <row r="135" spans="1:9" ht="14.25">
      <c r="A135" s="5"/>
      <c r="B135" t="s">
        <v>121</v>
      </c>
      <c r="C135" t="s">
        <v>123</v>
      </c>
      <c r="D135" t="s">
        <v>12</v>
      </c>
      <c r="E135" s="13" t="s">
        <v>135</v>
      </c>
      <c r="F135" s="14">
        <v>0.2916666666666667</v>
      </c>
      <c r="G135" s="14">
        <v>0.7083333333333334</v>
      </c>
      <c r="H135" s="15">
        <v>1942</v>
      </c>
      <c r="I135" s="15">
        <v>945</v>
      </c>
    </row>
    <row r="136" spans="1:9" ht="14.25">
      <c r="A136" s="5"/>
      <c r="B136" t="s">
        <v>219</v>
      </c>
      <c r="C136" t="s">
        <v>218</v>
      </c>
      <c r="D136" t="s">
        <v>215</v>
      </c>
      <c r="E136" s="13" t="s">
        <v>136</v>
      </c>
      <c r="F136" s="14">
        <v>0.3125</v>
      </c>
      <c r="G136" s="14">
        <v>0.9166666666666666</v>
      </c>
      <c r="H136" s="15">
        <v>64</v>
      </c>
      <c r="I136" s="15">
        <v>32</v>
      </c>
    </row>
    <row r="137" spans="1:9" ht="14.25">
      <c r="A137" s="5"/>
      <c r="B137" t="s">
        <v>193</v>
      </c>
      <c r="C137" t="s">
        <v>32</v>
      </c>
      <c r="D137" t="s">
        <v>290</v>
      </c>
      <c r="E137" s="13" t="s">
        <v>136</v>
      </c>
      <c r="F137" s="14">
        <v>0.375</v>
      </c>
      <c r="G137" s="14">
        <v>0.75</v>
      </c>
      <c r="H137" s="15">
        <v>112</v>
      </c>
      <c r="I137" s="15">
        <v>95</v>
      </c>
    </row>
    <row r="138" spans="1:9" ht="14.25">
      <c r="A138" s="5"/>
      <c r="B138" t="s">
        <v>63</v>
      </c>
      <c r="C138" t="s">
        <v>31</v>
      </c>
      <c r="D138" t="s">
        <v>12</v>
      </c>
      <c r="E138" s="13" t="s">
        <v>136</v>
      </c>
      <c r="F138" s="14">
        <v>0.3125</v>
      </c>
      <c r="G138" s="14">
        <v>0.7916666666666666</v>
      </c>
      <c r="H138" s="15">
        <v>2506</v>
      </c>
      <c r="I138" s="15">
        <v>1000</v>
      </c>
    </row>
    <row r="139" spans="1:9" ht="14.25">
      <c r="A139" s="5"/>
      <c r="B139" t="s">
        <v>231</v>
      </c>
      <c r="C139" t="s">
        <v>21</v>
      </c>
      <c r="D139" t="s">
        <v>12</v>
      </c>
      <c r="E139" s="13" t="s">
        <v>136</v>
      </c>
      <c r="F139" s="14">
        <v>0.2916666666666667</v>
      </c>
      <c r="G139" s="14">
        <v>0.9166666666666666</v>
      </c>
      <c r="H139" s="15">
        <v>3470</v>
      </c>
      <c r="I139" s="15">
        <v>1027</v>
      </c>
    </row>
    <row r="140" spans="1:9" ht="14.25">
      <c r="A140" s="5"/>
      <c r="B140" t="s">
        <v>64</v>
      </c>
      <c r="C140" t="s">
        <v>53</v>
      </c>
      <c r="D140" t="s">
        <v>12</v>
      </c>
      <c r="E140" s="13" t="s">
        <v>137</v>
      </c>
      <c r="F140" s="14">
        <v>0.3333333333333333</v>
      </c>
      <c r="G140" s="14">
        <v>0.7083333333333334</v>
      </c>
      <c r="H140" s="15">
        <v>3114</v>
      </c>
      <c r="I140" s="15">
        <v>1185</v>
      </c>
    </row>
    <row r="141" spans="1:9" ht="14.25">
      <c r="A141" s="5"/>
      <c r="B141" t="s">
        <v>82</v>
      </c>
      <c r="C141" t="s">
        <v>22</v>
      </c>
      <c r="D141" t="s">
        <v>12</v>
      </c>
      <c r="E141" s="13" t="s">
        <v>138</v>
      </c>
      <c r="F141" s="14">
        <v>0.3333333333333333</v>
      </c>
      <c r="G141" s="14">
        <v>0.75</v>
      </c>
      <c r="H141" s="15">
        <v>2550</v>
      </c>
      <c r="I141" s="15">
        <v>987</v>
      </c>
    </row>
    <row r="142" spans="1:9" ht="14.25">
      <c r="A142" s="5"/>
      <c r="B142" t="s">
        <v>65</v>
      </c>
      <c r="C142" t="s">
        <v>28</v>
      </c>
      <c r="D142" t="s">
        <v>12</v>
      </c>
      <c r="E142" s="13" t="s">
        <v>139</v>
      </c>
      <c r="F142" s="14">
        <v>0.375</v>
      </c>
      <c r="G142" s="14">
        <v>0.75</v>
      </c>
      <c r="H142" s="15">
        <v>2030</v>
      </c>
      <c r="I142" s="15">
        <v>635</v>
      </c>
    </row>
    <row r="143" spans="1:9" ht="14.25">
      <c r="A143" s="5"/>
      <c r="B143" t="s">
        <v>24</v>
      </c>
      <c r="C143" t="s">
        <v>142</v>
      </c>
      <c r="D143" t="s">
        <v>12</v>
      </c>
      <c r="E143" s="13" t="s">
        <v>139</v>
      </c>
      <c r="F143" s="14">
        <v>0.3333333333333333</v>
      </c>
      <c r="G143" s="14">
        <v>0.7083333333333334</v>
      </c>
      <c r="H143" s="15">
        <v>2852</v>
      </c>
      <c r="I143" s="15">
        <v>1500</v>
      </c>
    </row>
    <row r="144" spans="1:9" ht="14.25">
      <c r="A144" s="5"/>
      <c r="B144" t="s">
        <v>52</v>
      </c>
      <c r="C144" t="s">
        <v>53</v>
      </c>
      <c r="D144" t="s">
        <v>12</v>
      </c>
      <c r="E144" s="13" t="s">
        <v>139</v>
      </c>
      <c r="F144" s="14">
        <v>0.5416666666666666</v>
      </c>
      <c r="G144" s="14">
        <v>0.8333333333333334</v>
      </c>
      <c r="H144" s="15">
        <v>2100</v>
      </c>
      <c r="I144" s="15">
        <v>859</v>
      </c>
    </row>
    <row r="145" spans="1:9" ht="14.25">
      <c r="A145" s="5"/>
      <c r="B145" t="s">
        <v>13</v>
      </c>
      <c r="C145" t="s">
        <v>50</v>
      </c>
      <c r="D145" t="s">
        <v>12</v>
      </c>
      <c r="E145" s="13" t="s">
        <v>281</v>
      </c>
      <c r="F145" s="17">
        <v>0.3333333333333333</v>
      </c>
      <c r="G145" s="17">
        <v>0.8333333333333334</v>
      </c>
      <c r="H145" s="15">
        <v>3078</v>
      </c>
      <c r="I145" s="15">
        <v>1226</v>
      </c>
    </row>
    <row r="146" spans="1:9" ht="14.25">
      <c r="A146" s="5"/>
      <c r="D146" s="5"/>
      <c r="E146" s="12"/>
      <c r="H146" s="7"/>
      <c r="I146" s="7"/>
    </row>
    <row r="147" spans="1:9" ht="14.25">
      <c r="A147" s="5" t="s">
        <v>132</v>
      </c>
      <c r="D147" s="5" t="s">
        <v>7</v>
      </c>
      <c r="E147" s="12">
        <v>47</v>
      </c>
      <c r="H147" s="7">
        <f>SUM(H99:H145)</f>
        <v>71980</v>
      </c>
      <c r="I147" s="7">
        <f>SUM(I99:I145)</f>
        <v>29361</v>
      </c>
    </row>
    <row r="148" spans="1:9" ht="14.25">
      <c r="A148" s="5"/>
      <c r="D148" s="5"/>
      <c r="E148" s="12"/>
      <c r="H148" s="7"/>
      <c r="I148" s="7"/>
    </row>
    <row r="150" spans="1:9" ht="14.25">
      <c r="A150" s="1" t="s">
        <v>133</v>
      </c>
      <c r="B150" t="s">
        <v>264</v>
      </c>
      <c r="C150" t="s">
        <v>262</v>
      </c>
      <c r="D150" t="s">
        <v>263</v>
      </c>
      <c r="E150" s="13" t="s">
        <v>265</v>
      </c>
      <c r="F150" s="14">
        <v>0.5416666666666666</v>
      </c>
      <c r="G150" s="14">
        <v>0.9166666666666666</v>
      </c>
      <c r="H150" s="28">
        <v>1250</v>
      </c>
      <c r="I150" s="8">
        <v>660</v>
      </c>
    </row>
    <row r="151" spans="2:9" ht="14.25">
      <c r="B151" t="s">
        <v>113</v>
      </c>
      <c r="C151" t="s">
        <v>30</v>
      </c>
      <c r="D151" t="s">
        <v>12</v>
      </c>
      <c r="E151" s="13" t="s">
        <v>144</v>
      </c>
      <c r="F151" s="14">
        <v>0.3333333333333333</v>
      </c>
      <c r="G151" s="14">
        <v>0.9166666666666666</v>
      </c>
      <c r="H151" s="15">
        <v>148</v>
      </c>
      <c r="I151" s="15">
        <v>88</v>
      </c>
    </row>
    <row r="152" spans="1:9" ht="14.25">
      <c r="A152" s="5"/>
      <c r="B152" t="s">
        <v>121</v>
      </c>
      <c r="C152" t="s">
        <v>123</v>
      </c>
      <c r="D152" t="s">
        <v>12</v>
      </c>
      <c r="E152" s="13" t="s">
        <v>144</v>
      </c>
      <c r="F152" s="14">
        <v>0.25</v>
      </c>
      <c r="G152" s="14">
        <v>0.7083333333333334</v>
      </c>
      <c r="H152" s="15">
        <v>1942</v>
      </c>
      <c r="I152" s="15">
        <v>945</v>
      </c>
    </row>
    <row r="153" spans="1:9" ht="14.25">
      <c r="A153" s="5"/>
      <c r="B153" t="s">
        <v>219</v>
      </c>
      <c r="C153" t="s">
        <v>218</v>
      </c>
      <c r="D153" t="s">
        <v>215</v>
      </c>
      <c r="E153" s="13" t="s">
        <v>145</v>
      </c>
      <c r="F153" s="14">
        <v>0.3125</v>
      </c>
      <c r="G153" s="14">
        <v>0.875</v>
      </c>
      <c r="H153" s="15">
        <v>64</v>
      </c>
      <c r="I153" s="15">
        <v>32</v>
      </c>
    </row>
    <row r="154" spans="1:9" ht="14.25">
      <c r="A154" s="5"/>
      <c r="B154" t="s">
        <v>17</v>
      </c>
      <c r="C154" t="s">
        <v>20</v>
      </c>
      <c r="D154" t="s">
        <v>12</v>
      </c>
      <c r="E154" s="13" t="s">
        <v>145</v>
      </c>
      <c r="F154" s="14">
        <v>0.5416666666666666</v>
      </c>
      <c r="G154" s="14">
        <v>0.7916666666666666</v>
      </c>
      <c r="H154" s="15">
        <v>3600</v>
      </c>
      <c r="I154" s="15">
        <v>1346</v>
      </c>
    </row>
    <row r="155" spans="1:9" ht="14.25">
      <c r="A155" s="5"/>
      <c r="B155" t="s">
        <v>15</v>
      </c>
      <c r="C155" t="s">
        <v>50</v>
      </c>
      <c r="D155" t="s">
        <v>12</v>
      </c>
      <c r="E155" s="13" t="s">
        <v>146</v>
      </c>
      <c r="F155" s="17">
        <v>0.3333333333333333</v>
      </c>
      <c r="G155" s="17">
        <v>0.75</v>
      </c>
      <c r="H155" s="15">
        <v>3096</v>
      </c>
      <c r="I155" s="15">
        <v>1200</v>
      </c>
    </row>
    <row r="156" spans="1:9" ht="14.25">
      <c r="A156" s="5"/>
      <c r="B156" t="s">
        <v>225</v>
      </c>
      <c r="C156" t="s">
        <v>226</v>
      </c>
      <c r="D156" t="s">
        <v>12</v>
      </c>
      <c r="E156" s="13" t="s">
        <v>146</v>
      </c>
      <c r="F156" s="17">
        <v>0.3125</v>
      </c>
      <c r="G156" s="17">
        <v>0.75</v>
      </c>
      <c r="H156" s="15">
        <v>386</v>
      </c>
      <c r="I156" s="15">
        <v>214</v>
      </c>
    </row>
    <row r="157" spans="1:9" ht="14.25">
      <c r="A157" s="5"/>
      <c r="B157" t="s">
        <v>51</v>
      </c>
      <c r="C157" t="s">
        <v>37</v>
      </c>
      <c r="D157" t="s">
        <v>12</v>
      </c>
      <c r="E157" s="13" t="s">
        <v>147</v>
      </c>
      <c r="F157" s="14">
        <v>0.3333333333333333</v>
      </c>
      <c r="G157" s="14">
        <v>0.75</v>
      </c>
      <c r="H157" s="15">
        <v>2968</v>
      </c>
      <c r="I157" s="15">
        <v>1150</v>
      </c>
    </row>
    <row r="158" spans="1:9" ht="14.25">
      <c r="A158" s="5"/>
      <c r="B158" t="s">
        <v>23</v>
      </c>
      <c r="C158" t="s">
        <v>122</v>
      </c>
      <c r="D158" t="s">
        <v>12</v>
      </c>
      <c r="E158" s="13" t="s">
        <v>147</v>
      </c>
      <c r="F158" s="14">
        <v>0.5833333333333334</v>
      </c>
      <c r="G158" s="14">
        <v>0.7916666666666666</v>
      </c>
      <c r="H158" s="15">
        <v>1214</v>
      </c>
      <c r="I158" s="15">
        <v>540</v>
      </c>
    </row>
    <row r="159" spans="1:9" ht="14.25">
      <c r="A159" s="5"/>
      <c r="B159" t="s">
        <v>29</v>
      </c>
      <c r="C159" t="s">
        <v>50</v>
      </c>
      <c r="D159" t="s">
        <v>12</v>
      </c>
      <c r="E159" s="13" t="s">
        <v>152</v>
      </c>
      <c r="F159" s="17">
        <v>0.3333333333333333</v>
      </c>
      <c r="G159" s="17">
        <v>0.75</v>
      </c>
      <c r="H159" s="15">
        <v>670</v>
      </c>
      <c r="I159" s="15">
        <v>385</v>
      </c>
    </row>
    <row r="160" spans="1:9" ht="14.25">
      <c r="A160" s="5"/>
      <c r="B160" t="s">
        <v>33</v>
      </c>
      <c r="C160" t="s">
        <v>55</v>
      </c>
      <c r="D160" t="s">
        <v>215</v>
      </c>
      <c r="E160" s="13" t="s">
        <v>152</v>
      </c>
      <c r="F160" s="17">
        <v>0.4791666666666667</v>
      </c>
      <c r="G160" s="17">
        <v>0.9895833333333334</v>
      </c>
      <c r="H160" s="15">
        <v>227</v>
      </c>
      <c r="I160" s="15">
        <v>106</v>
      </c>
    </row>
    <row r="161" spans="1:9" ht="14.25">
      <c r="A161" s="5"/>
      <c r="B161" t="s">
        <v>143</v>
      </c>
      <c r="C161" t="s">
        <v>148</v>
      </c>
      <c r="D161" t="s">
        <v>12</v>
      </c>
      <c r="E161" s="13" t="s">
        <v>152</v>
      </c>
      <c r="F161" s="17">
        <v>0.3333333333333333</v>
      </c>
      <c r="G161" s="17">
        <v>0.75</v>
      </c>
      <c r="H161" s="15">
        <v>706</v>
      </c>
      <c r="I161" s="15">
        <v>416</v>
      </c>
    </row>
    <row r="162" spans="1:9" ht="14.25">
      <c r="A162" s="5"/>
      <c r="B162" t="s">
        <v>113</v>
      </c>
      <c r="C162" t="s">
        <v>30</v>
      </c>
      <c r="D162" t="s">
        <v>12</v>
      </c>
      <c r="E162" s="13" t="s">
        <v>149</v>
      </c>
      <c r="F162" s="17">
        <v>0.3333333333333333</v>
      </c>
      <c r="G162" s="17">
        <v>0.9166666666666666</v>
      </c>
      <c r="H162" s="15">
        <v>148</v>
      </c>
      <c r="I162" s="15">
        <v>88</v>
      </c>
    </row>
    <row r="163" spans="1:9" ht="14.25">
      <c r="A163" s="5"/>
      <c r="B163" t="s">
        <v>225</v>
      </c>
      <c r="C163" t="s">
        <v>226</v>
      </c>
      <c r="D163" t="s">
        <v>12</v>
      </c>
      <c r="E163" s="13" t="s">
        <v>149</v>
      </c>
      <c r="F163" s="17">
        <v>0.3333333333333333</v>
      </c>
      <c r="G163" s="17">
        <v>0.7916666666666666</v>
      </c>
      <c r="H163" s="15">
        <v>386</v>
      </c>
      <c r="I163" s="15">
        <v>214</v>
      </c>
    </row>
    <row r="164" spans="1:9" ht="14.25">
      <c r="A164" s="5"/>
      <c r="B164" t="s">
        <v>219</v>
      </c>
      <c r="C164" t="s">
        <v>218</v>
      </c>
      <c r="D164" t="s">
        <v>215</v>
      </c>
      <c r="E164" s="13" t="s">
        <v>150</v>
      </c>
      <c r="F164" s="17">
        <v>0.3125</v>
      </c>
      <c r="G164" s="17">
        <v>0.875</v>
      </c>
      <c r="H164" s="15">
        <v>64</v>
      </c>
      <c r="I164" s="15">
        <v>32</v>
      </c>
    </row>
    <row r="165" spans="1:9" ht="14.25">
      <c r="A165" s="5"/>
      <c r="B165" t="s">
        <v>63</v>
      </c>
      <c r="C165" t="s">
        <v>31</v>
      </c>
      <c r="D165" t="s">
        <v>12</v>
      </c>
      <c r="E165" s="13" t="s">
        <v>150</v>
      </c>
      <c r="F165" s="14">
        <v>0.3125</v>
      </c>
      <c r="G165" s="14">
        <v>0.7916666666666666</v>
      </c>
      <c r="H165" s="15">
        <v>2506</v>
      </c>
      <c r="I165" s="15">
        <v>1000</v>
      </c>
    </row>
    <row r="166" spans="1:9" ht="14.25">
      <c r="A166" s="5"/>
      <c r="B166" t="s">
        <v>64</v>
      </c>
      <c r="C166" t="s">
        <v>53</v>
      </c>
      <c r="D166" t="s">
        <v>12</v>
      </c>
      <c r="E166" s="13" t="s">
        <v>151</v>
      </c>
      <c r="F166" s="14">
        <v>0.3333333333333333</v>
      </c>
      <c r="G166" s="14">
        <v>0.7083333333333334</v>
      </c>
      <c r="H166" s="15">
        <v>3114</v>
      </c>
      <c r="I166" s="15">
        <v>1185</v>
      </c>
    </row>
    <row r="167" spans="1:9" ht="14.25">
      <c r="A167" s="5"/>
      <c r="B167" t="s">
        <v>49</v>
      </c>
      <c r="C167" t="s">
        <v>50</v>
      </c>
      <c r="D167" t="s">
        <v>12</v>
      </c>
      <c r="E167" s="13" t="s">
        <v>151</v>
      </c>
      <c r="F167" s="17">
        <v>0.2916666666666667</v>
      </c>
      <c r="G167" s="17">
        <v>0.75</v>
      </c>
      <c r="H167" s="15">
        <v>3650</v>
      </c>
      <c r="I167" s="15">
        <v>1300</v>
      </c>
    </row>
    <row r="168" spans="1:9" ht="14.25">
      <c r="A168" s="5"/>
      <c r="B168" t="s">
        <v>82</v>
      </c>
      <c r="C168" t="s">
        <v>22</v>
      </c>
      <c r="D168" t="s">
        <v>12</v>
      </c>
      <c r="E168" s="13" t="s">
        <v>153</v>
      </c>
      <c r="F168" s="14">
        <v>0.3333333333333333</v>
      </c>
      <c r="G168" s="14">
        <v>0.75</v>
      </c>
      <c r="H168" s="15">
        <v>2550</v>
      </c>
      <c r="I168" s="15">
        <v>987</v>
      </c>
    </row>
    <row r="169" spans="1:9" ht="14.25">
      <c r="A169" s="5"/>
      <c r="B169" t="s">
        <v>65</v>
      </c>
      <c r="C169" t="s">
        <v>28</v>
      </c>
      <c r="D169" t="s">
        <v>12</v>
      </c>
      <c r="E169" s="13" t="s">
        <v>154</v>
      </c>
      <c r="F169" s="14">
        <v>0.375</v>
      </c>
      <c r="G169" s="14">
        <v>0.75</v>
      </c>
      <c r="H169" s="15">
        <v>2030</v>
      </c>
      <c r="I169" s="15">
        <v>635</v>
      </c>
    </row>
    <row r="170" spans="2:9" ht="14.25">
      <c r="B170" t="s">
        <v>249</v>
      </c>
      <c r="C170" t="s">
        <v>233</v>
      </c>
      <c r="D170" t="s">
        <v>12</v>
      </c>
      <c r="E170" s="13" t="s">
        <v>154</v>
      </c>
      <c r="F170" s="14">
        <v>0.5833333333333334</v>
      </c>
      <c r="G170" s="14">
        <v>0.9583333333333334</v>
      </c>
      <c r="H170" s="6">
        <v>96</v>
      </c>
      <c r="I170" s="21">
        <v>63</v>
      </c>
    </row>
    <row r="171" spans="1:9" ht="14.25">
      <c r="A171" s="5"/>
      <c r="B171" t="s">
        <v>49</v>
      </c>
      <c r="C171" t="s">
        <v>50</v>
      </c>
      <c r="D171" t="s">
        <v>12</v>
      </c>
      <c r="E171" s="13" t="s">
        <v>155</v>
      </c>
      <c r="F171" s="17">
        <v>0.2916666666666667</v>
      </c>
      <c r="G171" s="17">
        <v>0.75</v>
      </c>
      <c r="H171" s="15">
        <v>3650</v>
      </c>
      <c r="I171" s="15">
        <v>1300</v>
      </c>
    </row>
    <row r="172" spans="1:9" ht="14.25">
      <c r="A172" s="5"/>
      <c r="B172" t="s">
        <v>219</v>
      </c>
      <c r="C172" t="s">
        <v>218</v>
      </c>
      <c r="D172" t="s">
        <v>215</v>
      </c>
      <c r="E172" s="13" t="s">
        <v>277</v>
      </c>
      <c r="F172" s="17">
        <v>0.3333333333333333</v>
      </c>
      <c r="G172" s="17">
        <v>0.8333333333333334</v>
      </c>
      <c r="H172" s="28">
        <v>64</v>
      </c>
      <c r="I172" s="28">
        <v>32</v>
      </c>
    </row>
    <row r="173" spans="2:9" s="5" customFormat="1" ht="14.25">
      <c r="B173" s="5" t="s">
        <v>288</v>
      </c>
      <c r="C173" s="5" t="s">
        <v>218</v>
      </c>
      <c r="D173" s="5" t="s">
        <v>287</v>
      </c>
      <c r="E173" s="12" t="s">
        <v>274</v>
      </c>
      <c r="F173" s="29">
        <v>0.3333333333333333</v>
      </c>
      <c r="G173" s="29">
        <v>0.8333333333333334</v>
      </c>
      <c r="H173" s="7">
        <v>64</v>
      </c>
      <c r="I173" s="7">
        <v>32</v>
      </c>
    </row>
    <row r="174" spans="1:9" ht="14.25">
      <c r="A174" s="5"/>
      <c r="B174" t="s">
        <v>23</v>
      </c>
      <c r="C174" t="s">
        <v>122</v>
      </c>
      <c r="D174" t="s">
        <v>12</v>
      </c>
      <c r="E174" s="13" t="s">
        <v>274</v>
      </c>
      <c r="F174" s="14">
        <v>0.3333333333333333</v>
      </c>
      <c r="G174" s="14">
        <v>0.75</v>
      </c>
      <c r="H174" s="15">
        <v>1214</v>
      </c>
      <c r="I174" s="15">
        <v>540</v>
      </c>
    </row>
    <row r="175" spans="1:9" ht="14.25">
      <c r="A175" s="5"/>
      <c r="B175" t="s">
        <v>15</v>
      </c>
      <c r="C175" t="s">
        <v>50</v>
      </c>
      <c r="D175" t="s">
        <v>12</v>
      </c>
      <c r="E175" s="13" t="s">
        <v>159</v>
      </c>
      <c r="F175" s="17">
        <v>0.3333333333333333</v>
      </c>
      <c r="G175" s="17">
        <v>0.75</v>
      </c>
      <c r="H175" s="15">
        <v>3096</v>
      </c>
      <c r="I175" s="15">
        <v>1200</v>
      </c>
    </row>
    <row r="176" spans="1:9" ht="14.25">
      <c r="A176" s="5"/>
      <c r="B176" t="s">
        <v>249</v>
      </c>
      <c r="C176" t="s">
        <v>233</v>
      </c>
      <c r="D176" t="s">
        <v>12</v>
      </c>
      <c r="E176" s="13" t="s">
        <v>254</v>
      </c>
      <c r="F176" s="17">
        <v>0.6041666666666666</v>
      </c>
      <c r="G176" s="17">
        <v>0.9583333333333334</v>
      </c>
      <c r="H176" s="15">
        <v>96</v>
      </c>
      <c r="I176" s="15">
        <v>63</v>
      </c>
    </row>
    <row r="177" spans="1:9" ht="14.25">
      <c r="A177" s="5"/>
      <c r="B177" t="s">
        <v>52</v>
      </c>
      <c r="C177" t="s">
        <v>53</v>
      </c>
      <c r="D177" t="s">
        <v>12</v>
      </c>
      <c r="E177" s="13" t="s">
        <v>160</v>
      </c>
      <c r="F177" s="14">
        <v>0.5416666666666666</v>
      </c>
      <c r="G177" s="14">
        <v>0.8333333333333334</v>
      </c>
      <c r="H177" s="15">
        <v>2100</v>
      </c>
      <c r="I177" s="15">
        <v>859</v>
      </c>
    </row>
    <row r="178" spans="1:9" ht="14.25">
      <c r="A178" s="5"/>
      <c r="B178" t="s">
        <v>27</v>
      </c>
      <c r="C178" t="s">
        <v>158</v>
      </c>
      <c r="D178" t="s">
        <v>12</v>
      </c>
      <c r="E178" s="13" t="s">
        <v>161</v>
      </c>
      <c r="F178" s="17">
        <v>0.3333333333333333</v>
      </c>
      <c r="G178" s="17">
        <v>0.8333333333333334</v>
      </c>
      <c r="H178" s="15">
        <v>989</v>
      </c>
      <c r="I178" s="15">
        <v>400</v>
      </c>
    </row>
    <row r="179" spans="1:9" ht="14.25">
      <c r="A179" s="5"/>
      <c r="B179" t="s">
        <v>255</v>
      </c>
      <c r="C179" t="s">
        <v>233</v>
      </c>
      <c r="D179" t="s">
        <v>12</v>
      </c>
      <c r="E179" s="13" t="s">
        <v>161</v>
      </c>
      <c r="F179" s="17">
        <v>0.3333333333333333</v>
      </c>
      <c r="G179" s="17" t="s">
        <v>256</v>
      </c>
      <c r="H179" s="15">
        <v>65</v>
      </c>
      <c r="I179" s="15">
        <v>61</v>
      </c>
    </row>
    <row r="180" spans="1:9" ht="14.25">
      <c r="A180" s="5"/>
      <c r="B180" t="s">
        <v>33</v>
      </c>
      <c r="C180" t="s">
        <v>55</v>
      </c>
      <c r="D180" t="s">
        <v>215</v>
      </c>
      <c r="E180" s="13" t="s">
        <v>162</v>
      </c>
      <c r="F180" s="17">
        <v>0.4791666666666667</v>
      </c>
      <c r="G180" s="17">
        <v>0.9895833333333334</v>
      </c>
      <c r="H180" s="15">
        <v>227</v>
      </c>
      <c r="I180" s="15">
        <v>105</v>
      </c>
    </row>
    <row r="181" spans="1:9" ht="14.25">
      <c r="A181" s="5"/>
      <c r="B181" t="s">
        <v>219</v>
      </c>
      <c r="C181" t="s">
        <v>218</v>
      </c>
      <c r="D181" t="s">
        <v>215</v>
      </c>
      <c r="E181" s="13" t="s">
        <v>278</v>
      </c>
      <c r="F181" s="17">
        <v>0.3333333333333333</v>
      </c>
      <c r="G181" s="17">
        <v>0.8333333333333334</v>
      </c>
      <c r="H181" s="28">
        <v>64</v>
      </c>
      <c r="I181" s="28">
        <v>32</v>
      </c>
    </row>
    <row r="182" spans="2:9" s="5" customFormat="1" ht="14.25">
      <c r="B182" s="5" t="s">
        <v>288</v>
      </c>
      <c r="C182" s="5" t="s">
        <v>218</v>
      </c>
      <c r="D182" s="5" t="s">
        <v>287</v>
      </c>
      <c r="E182" s="12" t="s">
        <v>163</v>
      </c>
      <c r="F182" s="29">
        <v>0.3333333333333333</v>
      </c>
      <c r="G182" s="29">
        <v>0.8333333333333334</v>
      </c>
      <c r="H182" s="7">
        <v>64</v>
      </c>
      <c r="I182" s="7">
        <v>32</v>
      </c>
    </row>
    <row r="183" spans="1:9" ht="14.25">
      <c r="A183" s="5"/>
      <c r="B183" t="s">
        <v>231</v>
      </c>
      <c r="C183" t="s">
        <v>21</v>
      </c>
      <c r="D183" t="s">
        <v>12</v>
      </c>
      <c r="E183" s="13" t="s">
        <v>163</v>
      </c>
      <c r="F183" s="17">
        <v>0.2916666666666667</v>
      </c>
      <c r="G183" s="17">
        <v>0.9166666666666666</v>
      </c>
      <c r="H183" s="15">
        <v>3470</v>
      </c>
      <c r="I183" s="15">
        <v>1027</v>
      </c>
    </row>
    <row r="184" spans="1:9" ht="14.25">
      <c r="A184" s="5"/>
      <c r="B184" t="s">
        <v>63</v>
      </c>
      <c r="C184" t="s">
        <v>31</v>
      </c>
      <c r="D184" t="s">
        <v>12</v>
      </c>
      <c r="E184" s="13" t="s">
        <v>163</v>
      </c>
      <c r="F184" s="14">
        <v>0.3125</v>
      </c>
      <c r="G184" s="14">
        <v>0.7916666666666666</v>
      </c>
      <c r="H184" s="15">
        <v>2506</v>
      </c>
      <c r="I184" s="15">
        <v>88</v>
      </c>
    </row>
    <row r="185" spans="1:9" ht="14.25">
      <c r="A185" s="5"/>
      <c r="B185" t="s">
        <v>64</v>
      </c>
      <c r="C185" t="s">
        <v>53</v>
      </c>
      <c r="D185" t="s">
        <v>12</v>
      </c>
      <c r="E185" s="13" t="s">
        <v>164</v>
      </c>
      <c r="F185" s="14">
        <v>0.3333333333333333</v>
      </c>
      <c r="G185" s="14">
        <v>0.7083333333333334</v>
      </c>
      <c r="H185" s="15">
        <v>3114</v>
      </c>
      <c r="I185" s="15">
        <v>1185</v>
      </c>
    </row>
    <row r="186" spans="1:9" ht="14.25">
      <c r="A186" s="5"/>
      <c r="B186" t="s">
        <v>82</v>
      </c>
      <c r="C186" t="s">
        <v>22</v>
      </c>
      <c r="D186" t="s">
        <v>12</v>
      </c>
      <c r="E186" s="13" t="s">
        <v>165</v>
      </c>
      <c r="F186" s="14">
        <v>0.3333333333333333</v>
      </c>
      <c r="G186" s="14">
        <v>0.75</v>
      </c>
      <c r="H186" s="15">
        <v>2550</v>
      </c>
      <c r="I186" s="15">
        <v>987</v>
      </c>
    </row>
    <row r="187" spans="1:9" ht="14.25">
      <c r="A187" s="5"/>
      <c r="B187" t="s">
        <v>65</v>
      </c>
      <c r="C187" t="s">
        <v>28</v>
      </c>
      <c r="D187" t="s">
        <v>12</v>
      </c>
      <c r="E187" s="13" t="s">
        <v>166</v>
      </c>
      <c r="F187" s="14">
        <v>0.375</v>
      </c>
      <c r="G187" s="14">
        <v>0.75</v>
      </c>
      <c r="H187" s="15">
        <v>2030</v>
      </c>
      <c r="I187" s="15">
        <v>635</v>
      </c>
    </row>
    <row r="188" spans="1:9" s="22" customFormat="1" ht="14.25">
      <c r="A188" s="26" t="s">
        <v>224</v>
      </c>
      <c r="B188" s="22" t="s">
        <v>156</v>
      </c>
      <c r="C188" s="22" t="s">
        <v>37</v>
      </c>
      <c r="D188" s="22" t="s">
        <v>12</v>
      </c>
      <c r="E188" s="23" t="s">
        <v>167</v>
      </c>
      <c r="F188" s="24">
        <v>0.3333333333333333</v>
      </c>
      <c r="G188" s="24">
        <v>0.75</v>
      </c>
      <c r="H188" s="25">
        <v>3006</v>
      </c>
      <c r="I188" s="25">
        <v>1040</v>
      </c>
    </row>
    <row r="189" spans="1:9" ht="14.25">
      <c r="A189" s="5"/>
      <c r="B189"/>
      <c r="D189"/>
      <c r="E189" s="12"/>
      <c r="H189" s="7"/>
      <c r="I189" s="7"/>
    </row>
    <row r="190" spans="1:9" ht="14.25">
      <c r="A190" s="5" t="s">
        <v>157</v>
      </c>
      <c r="D190" s="5" t="s">
        <v>7</v>
      </c>
      <c r="E190" s="12">
        <v>39</v>
      </c>
      <c r="H190" s="7">
        <f>SUM(H150:H188)</f>
        <v>59184</v>
      </c>
      <c r="I190" s="7">
        <f>SUM(I150:I188)</f>
        <v>22204</v>
      </c>
    </row>
    <row r="191" spans="1:9" ht="14.25">
      <c r="A191" s="5"/>
      <c r="D191" s="5"/>
      <c r="E191" s="12"/>
      <c r="H191" s="7"/>
      <c r="I191" s="7"/>
    </row>
    <row r="192" spans="1:9" ht="14.25">
      <c r="A192" t="s">
        <v>168</v>
      </c>
      <c r="B192" t="s">
        <v>113</v>
      </c>
      <c r="C192" t="s">
        <v>30</v>
      </c>
      <c r="D192" t="s">
        <v>12</v>
      </c>
      <c r="E192" s="13" t="s">
        <v>171</v>
      </c>
      <c r="F192" s="17">
        <v>0.3333333333333333</v>
      </c>
      <c r="G192" s="17">
        <v>0.4166666666666667</v>
      </c>
      <c r="H192" s="15">
        <v>148</v>
      </c>
      <c r="I192" s="15">
        <v>88</v>
      </c>
    </row>
    <row r="193" spans="1:9" ht="14.25">
      <c r="A193"/>
      <c r="B193" t="s">
        <v>225</v>
      </c>
      <c r="C193" t="s">
        <v>226</v>
      </c>
      <c r="D193" t="s">
        <v>12</v>
      </c>
      <c r="E193" s="13" t="s">
        <v>171</v>
      </c>
      <c r="F193" s="17">
        <v>0.3333333333333333</v>
      </c>
      <c r="G193" s="17">
        <v>0.7916666666666666</v>
      </c>
      <c r="H193" s="15">
        <v>386</v>
      </c>
      <c r="I193" s="15">
        <v>214</v>
      </c>
    </row>
    <row r="194" spans="1:9" ht="14.25">
      <c r="A194"/>
      <c r="B194" t="s">
        <v>219</v>
      </c>
      <c r="C194" t="s">
        <v>218</v>
      </c>
      <c r="D194" t="s">
        <v>215</v>
      </c>
      <c r="E194" s="13" t="s">
        <v>171</v>
      </c>
      <c r="F194" s="17">
        <v>0.3333333333333333</v>
      </c>
      <c r="G194" s="17">
        <v>0.8333333333333334</v>
      </c>
      <c r="H194" s="28">
        <v>64</v>
      </c>
      <c r="I194" s="28">
        <v>32</v>
      </c>
    </row>
    <row r="195" spans="2:9" s="5" customFormat="1" ht="14.25">
      <c r="B195" s="5" t="s">
        <v>288</v>
      </c>
      <c r="C195" s="5" t="s">
        <v>218</v>
      </c>
      <c r="D195" s="5" t="s">
        <v>287</v>
      </c>
      <c r="E195" s="12" t="s">
        <v>275</v>
      </c>
      <c r="F195" s="29">
        <v>0.3333333333333333</v>
      </c>
      <c r="G195" s="29">
        <v>0.8333333333333334</v>
      </c>
      <c r="H195" s="7">
        <v>64</v>
      </c>
      <c r="I195" s="7">
        <v>32</v>
      </c>
    </row>
    <row r="196" spans="2:9" ht="14.25">
      <c r="B196" t="s">
        <v>23</v>
      </c>
      <c r="C196" t="s">
        <v>122</v>
      </c>
      <c r="D196" t="s">
        <v>12</v>
      </c>
      <c r="E196" s="13" t="s">
        <v>275</v>
      </c>
      <c r="F196" s="17">
        <v>0.3333333333333333</v>
      </c>
      <c r="G196" s="17">
        <v>0.7083333333333334</v>
      </c>
      <c r="H196" s="15">
        <v>1214</v>
      </c>
      <c r="I196" s="15">
        <v>540</v>
      </c>
    </row>
    <row r="197" spans="1:9" s="22" customFormat="1" ht="14.25">
      <c r="A197" s="26" t="s">
        <v>224</v>
      </c>
      <c r="B197" s="22" t="s">
        <v>169</v>
      </c>
      <c r="C197" s="22" t="s">
        <v>30</v>
      </c>
      <c r="D197" s="22" t="s">
        <v>12</v>
      </c>
      <c r="E197" s="23" t="s">
        <v>172</v>
      </c>
      <c r="F197" s="24">
        <v>0.3333333333333333</v>
      </c>
      <c r="G197" s="24">
        <v>0.875</v>
      </c>
      <c r="H197" s="25">
        <v>212</v>
      </c>
      <c r="I197" s="25">
        <v>140</v>
      </c>
    </row>
    <row r="198" spans="2:9" ht="14.25">
      <c r="B198" t="s">
        <v>29</v>
      </c>
      <c r="C198" t="s">
        <v>50</v>
      </c>
      <c r="D198" t="s">
        <v>12</v>
      </c>
      <c r="E198" s="13" t="s">
        <v>245</v>
      </c>
      <c r="F198" s="17">
        <v>0.3333333333333333</v>
      </c>
      <c r="G198" s="17">
        <v>0.7083333333333334</v>
      </c>
      <c r="H198" s="15">
        <v>670</v>
      </c>
      <c r="I198" s="15">
        <v>385</v>
      </c>
    </row>
    <row r="199" spans="2:9" ht="14.25">
      <c r="B199" t="s">
        <v>237</v>
      </c>
      <c r="C199" t="s">
        <v>238</v>
      </c>
      <c r="D199" t="s">
        <v>12</v>
      </c>
      <c r="E199" s="13" t="s">
        <v>245</v>
      </c>
      <c r="F199" s="27">
        <v>0.3333333333333333</v>
      </c>
      <c r="G199" s="27">
        <v>0.6666666666666666</v>
      </c>
      <c r="H199" s="15">
        <v>1258</v>
      </c>
      <c r="I199" s="15">
        <v>580</v>
      </c>
    </row>
    <row r="200" spans="2:9" ht="14.25">
      <c r="B200" t="s">
        <v>33</v>
      </c>
      <c r="C200" t="s">
        <v>55</v>
      </c>
      <c r="D200" t="s">
        <v>215</v>
      </c>
      <c r="E200" s="13" t="s">
        <v>173</v>
      </c>
      <c r="F200" s="17">
        <v>0.4791666666666667</v>
      </c>
      <c r="G200" s="17">
        <v>0.9895833333333334</v>
      </c>
      <c r="H200" s="15">
        <v>227</v>
      </c>
      <c r="I200" s="15">
        <v>106</v>
      </c>
    </row>
    <row r="201" spans="2:9" ht="14.25">
      <c r="B201" t="s">
        <v>17</v>
      </c>
      <c r="C201" t="s">
        <v>20</v>
      </c>
      <c r="D201" t="s">
        <v>12</v>
      </c>
      <c r="E201" s="13" t="s">
        <v>174</v>
      </c>
      <c r="F201" s="13" t="s">
        <v>180</v>
      </c>
      <c r="G201" s="14">
        <v>0.7916666666666666</v>
      </c>
      <c r="H201" s="15">
        <v>3600</v>
      </c>
      <c r="I201" s="15">
        <v>1346</v>
      </c>
    </row>
    <row r="202" spans="2:9" ht="14.25">
      <c r="B202" t="s">
        <v>113</v>
      </c>
      <c r="C202" t="s">
        <v>30</v>
      </c>
      <c r="D202" t="s">
        <v>12</v>
      </c>
      <c r="E202" s="13" t="s">
        <v>174</v>
      </c>
      <c r="F202" s="14">
        <v>0.3333333333333333</v>
      </c>
      <c r="G202" s="14">
        <v>0.9166666666666666</v>
      </c>
      <c r="H202" s="28">
        <v>148</v>
      </c>
      <c r="I202" s="28">
        <v>88</v>
      </c>
    </row>
    <row r="203" spans="2:9" ht="14.25">
      <c r="B203" t="s">
        <v>219</v>
      </c>
      <c r="C203" t="s">
        <v>218</v>
      </c>
      <c r="D203" t="s">
        <v>215</v>
      </c>
      <c r="E203" s="13" t="s">
        <v>174</v>
      </c>
      <c r="F203" s="17">
        <v>0.3333333333333333</v>
      </c>
      <c r="G203" s="17">
        <v>0.8333333333333334</v>
      </c>
      <c r="H203" s="28">
        <v>64</v>
      </c>
      <c r="I203" s="28">
        <v>32</v>
      </c>
    </row>
    <row r="204" spans="2:9" s="5" customFormat="1" ht="14.25">
      <c r="B204" s="5" t="s">
        <v>288</v>
      </c>
      <c r="C204" s="5" t="s">
        <v>218</v>
      </c>
      <c r="D204" s="5" t="s">
        <v>287</v>
      </c>
      <c r="E204" s="12" t="s">
        <v>175</v>
      </c>
      <c r="F204" s="29">
        <v>0.3333333333333333</v>
      </c>
      <c r="G204" s="29">
        <v>0.8333333333333334</v>
      </c>
      <c r="H204" s="7">
        <v>64</v>
      </c>
      <c r="I204" s="7">
        <v>32</v>
      </c>
    </row>
    <row r="205" spans="2:9" ht="14.25">
      <c r="B205" t="s">
        <v>63</v>
      </c>
      <c r="C205" t="s">
        <v>31</v>
      </c>
      <c r="D205" t="s">
        <v>12</v>
      </c>
      <c r="E205" s="13" t="s">
        <v>175</v>
      </c>
      <c r="F205" s="14">
        <v>0.3125</v>
      </c>
      <c r="G205" s="14">
        <v>0.7916666666666666</v>
      </c>
      <c r="H205" s="15">
        <v>2506</v>
      </c>
      <c r="I205" s="15">
        <v>1000</v>
      </c>
    </row>
    <row r="206" spans="2:9" ht="14.25">
      <c r="B206" t="s">
        <v>228</v>
      </c>
      <c r="C206" t="s">
        <v>246</v>
      </c>
      <c r="D206" t="s">
        <v>12</v>
      </c>
      <c r="E206" s="13" t="s">
        <v>175</v>
      </c>
      <c r="F206" s="14">
        <v>0.3333333333333333</v>
      </c>
      <c r="G206" s="14">
        <v>0.7916666666666666</v>
      </c>
      <c r="H206" s="15">
        <v>298</v>
      </c>
      <c r="I206" s="15">
        <v>210</v>
      </c>
    </row>
    <row r="207" spans="2:9" ht="14.25">
      <c r="B207" t="s">
        <v>64</v>
      </c>
      <c r="C207" t="s">
        <v>53</v>
      </c>
      <c r="D207" t="s">
        <v>12</v>
      </c>
      <c r="E207" s="13" t="s">
        <v>176</v>
      </c>
      <c r="F207" s="14">
        <v>0.3333333333333333</v>
      </c>
      <c r="G207" s="14">
        <v>0.7083333333333334</v>
      </c>
      <c r="H207" s="15">
        <v>3114</v>
      </c>
      <c r="I207" s="15">
        <v>1185</v>
      </c>
    </row>
    <row r="208" spans="2:9" ht="14.25">
      <c r="B208" t="s">
        <v>49</v>
      </c>
      <c r="C208" t="s">
        <v>50</v>
      </c>
      <c r="D208" t="s">
        <v>12</v>
      </c>
      <c r="E208" s="13" t="s">
        <v>176</v>
      </c>
      <c r="F208" s="17">
        <v>0.3333333333333333</v>
      </c>
      <c r="G208" s="17">
        <v>0.75</v>
      </c>
      <c r="H208" s="15">
        <v>3650</v>
      </c>
      <c r="I208" s="15">
        <v>1300</v>
      </c>
    </row>
    <row r="209" spans="2:9" ht="14.25">
      <c r="B209" t="s">
        <v>43</v>
      </c>
      <c r="C209" t="s">
        <v>37</v>
      </c>
      <c r="D209" t="s">
        <v>12</v>
      </c>
      <c r="E209" s="13" t="s">
        <v>177</v>
      </c>
      <c r="F209" s="14">
        <v>0.3333333333333333</v>
      </c>
      <c r="G209" s="14">
        <v>0.6666666666666666</v>
      </c>
      <c r="H209" s="15">
        <v>2968</v>
      </c>
      <c r="I209" s="15">
        <v>1150</v>
      </c>
    </row>
    <row r="210" spans="2:9" ht="14.25">
      <c r="B210" t="s">
        <v>82</v>
      </c>
      <c r="C210" t="s">
        <v>22</v>
      </c>
      <c r="D210" t="s">
        <v>12</v>
      </c>
      <c r="E210" s="13" t="s">
        <v>177</v>
      </c>
      <c r="F210" s="14">
        <v>0.3333333333333333</v>
      </c>
      <c r="G210" s="14">
        <v>0.75</v>
      </c>
      <c r="H210" s="15">
        <v>2550</v>
      </c>
      <c r="I210" s="15">
        <v>987</v>
      </c>
    </row>
    <row r="211" spans="2:9" ht="14.25">
      <c r="B211" t="s">
        <v>65</v>
      </c>
      <c r="C211" t="s">
        <v>28</v>
      </c>
      <c r="D211" t="s">
        <v>12</v>
      </c>
      <c r="E211" s="13" t="s">
        <v>178</v>
      </c>
      <c r="F211" s="14">
        <v>0.375</v>
      </c>
      <c r="G211" s="14">
        <v>0.75</v>
      </c>
      <c r="H211" s="15">
        <v>2030</v>
      </c>
      <c r="I211" s="15">
        <v>635</v>
      </c>
    </row>
    <row r="212" spans="2:9" ht="14.25">
      <c r="B212" t="s">
        <v>52</v>
      </c>
      <c r="C212" t="s">
        <v>53</v>
      </c>
      <c r="D212" t="s">
        <v>12</v>
      </c>
      <c r="E212" s="13" t="s">
        <v>178</v>
      </c>
      <c r="F212" s="14">
        <v>0.5416666666666666</v>
      </c>
      <c r="G212" s="14">
        <v>0.8333333333333334</v>
      </c>
      <c r="H212" s="15">
        <v>2100</v>
      </c>
      <c r="I212" s="15">
        <v>859</v>
      </c>
    </row>
    <row r="213" spans="2:9" ht="14.25">
      <c r="B213" t="s">
        <v>249</v>
      </c>
      <c r="C213" t="s">
        <v>233</v>
      </c>
      <c r="D213" t="s">
        <v>12</v>
      </c>
      <c r="E213" s="13" t="s">
        <v>247</v>
      </c>
      <c r="F213" s="14">
        <v>0.3541666666666667</v>
      </c>
      <c r="G213" s="14">
        <v>0.5625</v>
      </c>
      <c r="H213" s="15">
        <v>96</v>
      </c>
      <c r="I213" s="15">
        <v>63</v>
      </c>
    </row>
    <row r="214" spans="2:9" ht="14.25">
      <c r="B214" t="s">
        <v>113</v>
      </c>
      <c r="C214" t="s">
        <v>30</v>
      </c>
      <c r="D214" t="s">
        <v>12</v>
      </c>
      <c r="E214" s="13" t="s">
        <v>179</v>
      </c>
      <c r="F214" s="14">
        <v>0.3333333333333333</v>
      </c>
      <c r="G214" s="14">
        <v>0.9166666666666666</v>
      </c>
      <c r="H214" s="15">
        <v>148</v>
      </c>
      <c r="I214" s="15">
        <v>88</v>
      </c>
    </row>
    <row r="215" spans="2:9" ht="14.25">
      <c r="B215" t="s">
        <v>219</v>
      </c>
      <c r="C215" t="s">
        <v>218</v>
      </c>
      <c r="D215" t="s">
        <v>215</v>
      </c>
      <c r="E215" s="13" t="s">
        <v>179</v>
      </c>
      <c r="F215" s="17">
        <v>0.3333333333333333</v>
      </c>
      <c r="G215" s="17">
        <v>0.8333333333333334</v>
      </c>
      <c r="H215" s="28">
        <v>64</v>
      </c>
      <c r="I215" s="28">
        <v>32</v>
      </c>
    </row>
    <row r="216" spans="2:9" s="5" customFormat="1" ht="14.25">
      <c r="B216" s="5" t="s">
        <v>288</v>
      </c>
      <c r="C216" s="5" t="s">
        <v>218</v>
      </c>
      <c r="D216" s="5" t="s">
        <v>287</v>
      </c>
      <c r="E216" s="12" t="s">
        <v>248</v>
      </c>
      <c r="F216" s="29">
        <v>0.3333333333333333</v>
      </c>
      <c r="G216" s="29">
        <v>0.8333333333333334</v>
      </c>
      <c r="H216" s="7">
        <v>64</v>
      </c>
      <c r="I216" s="7">
        <v>32</v>
      </c>
    </row>
    <row r="217" spans="2:9" ht="14.25">
      <c r="B217" t="s">
        <v>169</v>
      </c>
      <c r="C217" t="s">
        <v>30</v>
      </c>
      <c r="D217" t="s">
        <v>12</v>
      </c>
      <c r="E217" s="13" t="s">
        <v>248</v>
      </c>
      <c r="F217" s="14">
        <v>0.375</v>
      </c>
      <c r="G217" s="14">
        <v>0.875</v>
      </c>
      <c r="H217" s="15">
        <v>212</v>
      </c>
      <c r="I217" s="15">
        <v>140</v>
      </c>
    </row>
    <row r="218" spans="2:9" ht="14.25">
      <c r="B218" t="s">
        <v>15</v>
      </c>
      <c r="C218" t="s">
        <v>50</v>
      </c>
      <c r="D218" t="s">
        <v>12</v>
      </c>
      <c r="E218" s="13" t="s">
        <v>181</v>
      </c>
      <c r="F218" s="17">
        <v>0.3333333333333333</v>
      </c>
      <c r="G218" s="17">
        <v>0.75</v>
      </c>
      <c r="H218" s="15">
        <v>3096</v>
      </c>
      <c r="I218" s="15">
        <v>1200</v>
      </c>
    </row>
    <row r="219" spans="2:9" ht="14.25">
      <c r="B219" t="s">
        <v>266</v>
      </c>
      <c r="C219" t="s">
        <v>267</v>
      </c>
      <c r="D219" t="s">
        <v>263</v>
      </c>
      <c r="E219" s="13" t="s">
        <v>268</v>
      </c>
      <c r="F219" s="17">
        <v>0.2916666666666667</v>
      </c>
      <c r="G219" s="17">
        <v>0.75</v>
      </c>
      <c r="H219" s="28">
        <v>800</v>
      </c>
      <c r="I219" s="28">
        <v>350</v>
      </c>
    </row>
    <row r="220" spans="2:9" ht="14.25">
      <c r="B220" t="s">
        <v>23</v>
      </c>
      <c r="C220" t="s">
        <v>122</v>
      </c>
      <c r="D220" t="s">
        <v>12</v>
      </c>
      <c r="E220" s="13" t="s">
        <v>182</v>
      </c>
      <c r="F220" s="14">
        <v>0.5833333333333334</v>
      </c>
      <c r="G220" s="14">
        <v>0.7916666666666666</v>
      </c>
      <c r="H220" s="15">
        <v>1214</v>
      </c>
      <c r="I220" s="15">
        <v>540</v>
      </c>
    </row>
    <row r="221" spans="2:9" ht="14.25">
      <c r="B221" t="s">
        <v>33</v>
      </c>
      <c r="C221" t="s">
        <v>55</v>
      </c>
      <c r="D221" t="s">
        <v>215</v>
      </c>
      <c r="E221" s="13" t="s">
        <v>183</v>
      </c>
      <c r="F221" s="17">
        <v>0.4791666666666667</v>
      </c>
      <c r="G221" s="17">
        <v>0.9895833333333334</v>
      </c>
      <c r="H221" s="15">
        <v>227</v>
      </c>
      <c r="I221" s="15">
        <v>106</v>
      </c>
    </row>
    <row r="222" spans="2:9" ht="14.25">
      <c r="B222" t="s">
        <v>225</v>
      </c>
      <c r="C222" t="s">
        <v>226</v>
      </c>
      <c r="D222" t="s">
        <v>12</v>
      </c>
      <c r="E222" s="13" t="s">
        <v>250</v>
      </c>
      <c r="F222" s="17">
        <v>0.3333333333333333</v>
      </c>
      <c r="G222" s="17">
        <v>0.7916666666666666</v>
      </c>
      <c r="H222" s="15">
        <v>386</v>
      </c>
      <c r="I222" s="15">
        <v>214</v>
      </c>
    </row>
    <row r="223" spans="2:9" ht="14.25">
      <c r="B223" t="s">
        <v>219</v>
      </c>
      <c r="C223" t="s">
        <v>218</v>
      </c>
      <c r="D223" t="s">
        <v>215</v>
      </c>
      <c r="E223" s="13" t="s">
        <v>250</v>
      </c>
      <c r="F223" s="17">
        <v>0.3333333333333333</v>
      </c>
      <c r="G223" s="17">
        <v>0.8333333333333334</v>
      </c>
      <c r="H223" s="28">
        <v>64</v>
      </c>
      <c r="I223" s="28">
        <v>32</v>
      </c>
    </row>
    <row r="224" spans="2:9" s="5" customFormat="1" ht="14.25">
      <c r="B224" s="5" t="s">
        <v>288</v>
      </c>
      <c r="C224" s="5" t="s">
        <v>218</v>
      </c>
      <c r="D224" s="5" t="s">
        <v>287</v>
      </c>
      <c r="E224" s="12" t="s">
        <v>184</v>
      </c>
      <c r="F224" s="29">
        <v>0.3333333333333333</v>
      </c>
      <c r="G224" s="29">
        <v>0.8333333333333334</v>
      </c>
      <c r="H224" s="7">
        <v>64</v>
      </c>
      <c r="I224" s="7">
        <v>32</v>
      </c>
    </row>
    <row r="225" spans="2:9" ht="14.25">
      <c r="B225" t="s">
        <v>63</v>
      </c>
      <c r="C225" t="s">
        <v>31</v>
      </c>
      <c r="D225" t="s">
        <v>12</v>
      </c>
      <c r="E225" s="13" t="s">
        <v>184</v>
      </c>
      <c r="F225" s="14">
        <v>0.3125</v>
      </c>
      <c r="G225" s="14">
        <v>0.7916666666666666</v>
      </c>
      <c r="H225" s="15">
        <v>2506</v>
      </c>
      <c r="I225" s="15">
        <v>1000</v>
      </c>
    </row>
    <row r="226" spans="2:9" ht="14.25">
      <c r="B226" t="s">
        <v>64</v>
      </c>
      <c r="C226" t="s">
        <v>53</v>
      </c>
      <c r="D226" t="s">
        <v>12</v>
      </c>
      <c r="E226" s="13" t="s">
        <v>185</v>
      </c>
      <c r="F226" s="14">
        <v>0.3333333333333333</v>
      </c>
      <c r="G226" s="14">
        <v>0.7083333333333334</v>
      </c>
      <c r="H226" s="15">
        <v>3114</v>
      </c>
      <c r="I226" s="15">
        <v>1185</v>
      </c>
    </row>
    <row r="227" spans="2:9" ht="14.25">
      <c r="B227" t="s">
        <v>82</v>
      </c>
      <c r="C227" t="s">
        <v>22</v>
      </c>
      <c r="D227" t="s">
        <v>12</v>
      </c>
      <c r="E227" s="13" t="s">
        <v>186</v>
      </c>
      <c r="F227" s="14">
        <v>0.3333333333333333</v>
      </c>
      <c r="G227" s="14">
        <v>0.75</v>
      </c>
      <c r="H227" s="15">
        <v>2550</v>
      </c>
      <c r="I227" s="15">
        <v>987</v>
      </c>
    </row>
    <row r="228" spans="2:9" ht="14.25">
      <c r="B228" t="s">
        <v>251</v>
      </c>
      <c r="C228" s="1" t="s">
        <v>212</v>
      </c>
      <c r="D228" s="1" t="s">
        <v>12</v>
      </c>
      <c r="E228" s="13" t="s">
        <v>186</v>
      </c>
      <c r="F228" s="14">
        <v>0.25</v>
      </c>
      <c r="G228" s="14">
        <v>0.75</v>
      </c>
      <c r="H228" s="15">
        <v>100</v>
      </c>
      <c r="I228" s="15">
        <v>48</v>
      </c>
    </row>
    <row r="229" spans="2:9" ht="14.25">
      <c r="B229" t="s">
        <v>65</v>
      </c>
      <c r="C229" t="s">
        <v>28</v>
      </c>
      <c r="D229" t="s">
        <v>12</v>
      </c>
      <c r="E229" s="13" t="s">
        <v>187</v>
      </c>
      <c r="F229" s="14">
        <v>0.375</v>
      </c>
      <c r="G229" s="14">
        <v>0.75</v>
      </c>
      <c r="H229" s="15">
        <v>2030</v>
      </c>
      <c r="I229" s="15">
        <v>635</v>
      </c>
    </row>
    <row r="230" spans="2:9" ht="14.25">
      <c r="B230" t="s">
        <v>249</v>
      </c>
      <c r="C230" t="s">
        <v>233</v>
      </c>
      <c r="D230" t="s">
        <v>12</v>
      </c>
      <c r="E230" s="13" t="s">
        <v>188</v>
      </c>
      <c r="F230" s="14">
        <v>0.3333333333333333</v>
      </c>
      <c r="G230" s="14">
        <v>0.5625</v>
      </c>
      <c r="H230" s="15">
        <v>96</v>
      </c>
      <c r="I230" s="15">
        <v>63</v>
      </c>
    </row>
    <row r="231" spans="2:9" ht="14.25">
      <c r="B231" t="s">
        <v>191</v>
      </c>
      <c r="C231" t="s">
        <v>252</v>
      </c>
      <c r="D231" t="s">
        <v>12</v>
      </c>
      <c r="E231" s="13" t="s">
        <v>188</v>
      </c>
      <c r="F231" s="14">
        <v>0.3333333333333333</v>
      </c>
      <c r="G231" s="14">
        <v>0.75</v>
      </c>
      <c r="H231" s="15">
        <v>1255</v>
      </c>
      <c r="I231" s="15">
        <v>800</v>
      </c>
    </row>
    <row r="232" spans="1:9" ht="14.25">
      <c r="A232" s="19"/>
      <c r="B232" t="s">
        <v>17</v>
      </c>
      <c r="C232" s="1" t="s">
        <v>20</v>
      </c>
      <c r="D232" t="s">
        <v>12</v>
      </c>
      <c r="E232" s="13" t="s">
        <v>189</v>
      </c>
      <c r="F232" s="14">
        <v>0.2916666666666667</v>
      </c>
      <c r="G232" s="14">
        <v>0.5833333333333334</v>
      </c>
      <c r="H232" s="15">
        <v>3600</v>
      </c>
      <c r="I232" s="15">
        <v>1346</v>
      </c>
    </row>
    <row r="233" spans="1:9" ht="14.25">
      <c r="A233" s="19"/>
      <c r="B233" t="s">
        <v>219</v>
      </c>
      <c r="C233" t="s">
        <v>218</v>
      </c>
      <c r="D233" t="s">
        <v>215</v>
      </c>
      <c r="E233" s="13" t="s">
        <v>279</v>
      </c>
      <c r="F233" s="17">
        <v>0.3333333333333333</v>
      </c>
      <c r="G233" s="17">
        <v>0.8333333333333334</v>
      </c>
      <c r="H233" s="28">
        <v>64</v>
      </c>
      <c r="I233" s="28">
        <v>32</v>
      </c>
    </row>
    <row r="234" spans="2:9" s="5" customFormat="1" ht="14.25">
      <c r="B234" s="5" t="s">
        <v>288</v>
      </c>
      <c r="C234" s="5" t="s">
        <v>218</v>
      </c>
      <c r="D234" s="5" t="s">
        <v>287</v>
      </c>
      <c r="E234" s="12" t="s">
        <v>190</v>
      </c>
      <c r="F234" s="29">
        <v>0.3333333333333333</v>
      </c>
      <c r="G234" s="29">
        <v>0.8333333333333334</v>
      </c>
      <c r="H234" s="7">
        <v>64</v>
      </c>
      <c r="I234" s="7">
        <v>32</v>
      </c>
    </row>
    <row r="235" spans="2:9" s="5" customFormat="1" ht="14.25">
      <c r="B235" s="5" t="s">
        <v>211</v>
      </c>
      <c r="C235" s="5" t="s">
        <v>212</v>
      </c>
      <c r="D235" s="5" t="s">
        <v>12</v>
      </c>
      <c r="E235" s="12" t="s">
        <v>190</v>
      </c>
      <c r="F235" s="29">
        <v>0.2708333333333333</v>
      </c>
      <c r="G235" s="29">
        <v>0.9993055555555556</v>
      </c>
      <c r="H235" s="7">
        <v>100</v>
      </c>
      <c r="I235" s="7">
        <v>48</v>
      </c>
    </row>
    <row r="236" spans="2:9" ht="14.25">
      <c r="B236" t="s">
        <v>23</v>
      </c>
      <c r="C236" s="1" t="s">
        <v>122</v>
      </c>
      <c r="D236" t="s">
        <v>12</v>
      </c>
      <c r="E236" s="13" t="s">
        <v>190</v>
      </c>
      <c r="F236" s="14">
        <v>0.3333333333333333</v>
      </c>
      <c r="G236" s="14">
        <v>0.75</v>
      </c>
      <c r="H236" s="15">
        <v>1214</v>
      </c>
      <c r="I236" s="15">
        <v>540</v>
      </c>
    </row>
    <row r="237" spans="2:9" ht="14.25">
      <c r="B237" t="s">
        <v>251</v>
      </c>
      <c r="C237" s="1" t="s">
        <v>212</v>
      </c>
      <c r="D237" t="s">
        <v>12</v>
      </c>
      <c r="E237" s="13" t="s">
        <v>253</v>
      </c>
      <c r="F237" s="14">
        <v>0.25</v>
      </c>
      <c r="G237" s="14">
        <v>0.8333333333333334</v>
      </c>
      <c r="H237" s="15">
        <v>100</v>
      </c>
      <c r="I237" s="15">
        <v>48</v>
      </c>
    </row>
    <row r="238" spans="1:9" ht="14.25">
      <c r="A238" s="5" t="s">
        <v>170</v>
      </c>
      <c r="H238" s="15"/>
      <c r="I238" s="15"/>
    </row>
    <row r="239" spans="4:9" ht="14.25">
      <c r="D239" s="5" t="s">
        <v>7</v>
      </c>
      <c r="E239" s="12">
        <v>46</v>
      </c>
      <c r="H239" s="7">
        <f>SUM(H192:H237)</f>
        <v>50563</v>
      </c>
      <c r="I239" s="7">
        <f>SUM(I192:I237)</f>
        <v>20534</v>
      </c>
    </row>
    <row r="240" spans="1:9" ht="14.25">
      <c r="A240"/>
      <c r="H240" s="15"/>
      <c r="I240" s="15"/>
    </row>
    <row r="241" spans="1:9" ht="14.25">
      <c r="A241" t="s">
        <v>192</v>
      </c>
      <c r="B241" t="s">
        <v>16</v>
      </c>
      <c r="C241" t="s">
        <v>239</v>
      </c>
      <c r="D241" t="s">
        <v>12</v>
      </c>
      <c r="E241" s="13" t="s">
        <v>199</v>
      </c>
      <c r="F241" s="14">
        <v>0.3333333333333333</v>
      </c>
      <c r="G241" s="14">
        <v>0.75</v>
      </c>
      <c r="H241" s="15">
        <v>490</v>
      </c>
      <c r="I241" s="15">
        <v>340</v>
      </c>
    </row>
    <row r="242" spans="2:9" ht="14.25">
      <c r="B242" t="s">
        <v>225</v>
      </c>
      <c r="C242" t="s">
        <v>226</v>
      </c>
      <c r="D242" t="s">
        <v>12</v>
      </c>
      <c r="E242" s="13" t="s">
        <v>199</v>
      </c>
      <c r="F242" s="14">
        <v>0.3333333333333333</v>
      </c>
      <c r="G242" s="14">
        <v>0.7916666666666666</v>
      </c>
      <c r="H242" s="15">
        <v>386</v>
      </c>
      <c r="I242" s="15">
        <v>214</v>
      </c>
    </row>
    <row r="243" spans="2:9" ht="14.25">
      <c r="B243" t="s">
        <v>52</v>
      </c>
      <c r="C243" t="s">
        <v>53</v>
      </c>
      <c r="D243" t="s">
        <v>12</v>
      </c>
      <c r="E243" s="13" t="s">
        <v>200</v>
      </c>
      <c r="F243" s="14">
        <v>0.5416666666666666</v>
      </c>
      <c r="G243" s="14">
        <v>0.8333333333333334</v>
      </c>
      <c r="H243" s="15">
        <v>2100</v>
      </c>
      <c r="I243" s="15">
        <v>859</v>
      </c>
    </row>
    <row r="244" spans="1:9" s="22" customFormat="1" ht="14.25">
      <c r="A244" s="26" t="s">
        <v>224</v>
      </c>
      <c r="B244" s="22" t="s">
        <v>240</v>
      </c>
      <c r="C244" s="22" t="s">
        <v>21</v>
      </c>
      <c r="D244" s="22" t="s">
        <v>12</v>
      </c>
      <c r="E244" s="23" t="s">
        <v>241</v>
      </c>
      <c r="F244" s="24">
        <v>0.3333333333333333</v>
      </c>
      <c r="G244" s="24">
        <v>0.75</v>
      </c>
      <c r="H244" s="25">
        <v>3780</v>
      </c>
      <c r="I244" s="25">
        <v>1110</v>
      </c>
    </row>
    <row r="245" spans="2:9" ht="14.25">
      <c r="B245" t="s">
        <v>33</v>
      </c>
      <c r="C245" t="s">
        <v>55</v>
      </c>
      <c r="D245" t="s">
        <v>215</v>
      </c>
      <c r="E245" s="13" t="s">
        <v>201</v>
      </c>
      <c r="F245" s="17">
        <v>0.4791666666666667</v>
      </c>
      <c r="G245" s="17">
        <v>0.9895833333333334</v>
      </c>
      <c r="H245" s="15">
        <v>227</v>
      </c>
      <c r="I245" s="15">
        <v>106</v>
      </c>
    </row>
    <row r="246" spans="2:9" ht="14.25">
      <c r="B246" t="s">
        <v>193</v>
      </c>
      <c r="C246" t="s">
        <v>32</v>
      </c>
      <c r="D246" t="s">
        <v>290</v>
      </c>
      <c r="E246" s="13" t="s">
        <v>202</v>
      </c>
      <c r="F246" s="17">
        <v>0.375</v>
      </c>
      <c r="G246" s="17">
        <v>0.75</v>
      </c>
      <c r="H246" s="15">
        <v>112</v>
      </c>
      <c r="I246" s="15">
        <v>95</v>
      </c>
    </row>
    <row r="247" spans="2:9" ht="14.25">
      <c r="B247" t="s">
        <v>64</v>
      </c>
      <c r="C247" t="s">
        <v>53</v>
      </c>
      <c r="D247" t="s">
        <v>12</v>
      </c>
      <c r="E247" s="13" t="s">
        <v>203</v>
      </c>
      <c r="F247" s="14">
        <v>0.3333333333333333</v>
      </c>
      <c r="G247" s="14">
        <v>0.7083333333333334</v>
      </c>
      <c r="H247" s="15">
        <v>3114</v>
      </c>
      <c r="I247" s="15">
        <v>1185</v>
      </c>
    </row>
    <row r="248" spans="1:9" s="22" customFormat="1" ht="14.25">
      <c r="A248" s="26" t="s">
        <v>224</v>
      </c>
      <c r="B248" s="22" t="s">
        <v>194</v>
      </c>
      <c r="C248" s="22" t="s">
        <v>198</v>
      </c>
      <c r="D248" s="22" t="s">
        <v>12</v>
      </c>
      <c r="E248" s="23" t="s">
        <v>204</v>
      </c>
      <c r="F248" s="24">
        <v>0.3333333333333333</v>
      </c>
      <c r="G248" s="24">
        <v>0.6666666666666666</v>
      </c>
      <c r="H248" s="25">
        <v>2056</v>
      </c>
      <c r="I248" s="25">
        <v>920</v>
      </c>
    </row>
    <row r="249" spans="2:9" ht="14.25">
      <c r="B249" t="s">
        <v>225</v>
      </c>
      <c r="C249" t="s">
        <v>226</v>
      </c>
      <c r="D249" t="s">
        <v>12</v>
      </c>
      <c r="E249" s="13" t="s">
        <v>242</v>
      </c>
      <c r="F249" s="14">
        <v>0.375</v>
      </c>
      <c r="G249" s="14">
        <v>0.7916666666666666</v>
      </c>
      <c r="H249" s="15">
        <v>386</v>
      </c>
      <c r="I249" s="15">
        <v>214</v>
      </c>
    </row>
    <row r="250" spans="2:9" ht="14.25">
      <c r="B250" t="s">
        <v>237</v>
      </c>
      <c r="C250" t="s">
        <v>238</v>
      </c>
      <c r="D250" t="s">
        <v>12</v>
      </c>
      <c r="E250" s="13" t="s">
        <v>244</v>
      </c>
      <c r="F250" s="14">
        <v>0.3333333333333333</v>
      </c>
      <c r="G250" s="14">
        <v>0.6666666666666666</v>
      </c>
      <c r="H250" s="15">
        <v>1258</v>
      </c>
      <c r="I250" s="15">
        <v>580</v>
      </c>
    </row>
    <row r="251" spans="2:9" ht="14.25">
      <c r="B251" t="s">
        <v>216</v>
      </c>
      <c r="C251" t="s">
        <v>218</v>
      </c>
      <c r="D251" t="s">
        <v>215</v>
      </c>
      <c r="E251" s="13" t="s">
        <v>217</v>
      </c>
      <c r="F251" s="14">
        <v>0.3333333333333333</v>
      </c>
      <c r="G251" s="14">
        <v>0.75</v>
      </c>
      <c r="H251" s="15">
        <v>264</v>
      </c>
      <c r="I251" s="15">
        <v>136</v>
      </c>
    </row>
    <row r="252" spans="2:9" ht="14.25">
      <c r="B252" t="s">
        <v>243</v>
      </c>
      <c r="C252" t="s">
        <v>238</v>
      </c>
      <c r="D252" t="s">
        <v>12</v>
      </c>
      <c r="E252" s="13" t="s">
        <v>206</v>
      </c>
      <c r="F252" s="14">
        <v>0.3333333333333333</v>
      </c>
      <c r="G252" s="14">
        <v>0.6666666666666666</v>
      </c>
      <c r="H252" s="15">
        <v>1350</v>
      </c>
      <c r="I252" s="15">
        <v>568</v>
      </c>
    </row>
    <row r="253" spans="2:9" ht="14.25">
      <c r="B253" t="s">
        <v>194</v>
      </c>
      <c r="C253" t="s">
        <v>198</v>
      </c>
      <c r="D253" t="s">
        <v>12</v>
      </c>
      <c r="E253" s="13" t="s">
        <v>205</v>
      </c>
      <c r="F253" s="14">
        <v>0.3333333333333333</v>
      </c>
      <c r="G253" s="14">
        <v>0.6666666666666666</v>
      </c>
      <c r="H253" s="15">
        <v>2056</v>
      </c>
      <c r="I253" s="15">
        <v>920</v>
      </c>
    </row>
    <row r="254" spans="1:9" ht="14.25">
      <c r="A254" s="19"/>
      <c r="B254" t="s">
        <v>17</v>
      </c>
      <c r="C254" t="s">
        <v>20</v>
      </c>
      <c r="D254" t="s">
        <v>12</v>
      </c>
      <c r="E254" s="13" t="s">
        <v>206</v>
      </c>
      <c r="F254" s="14">
        <v>0.2916666666666667</v>
      </c>
      <c r="G254" s="14">
        <v>0.5833333333333334</v>
      </c>
      <c r="H254" s="15">
        <v>3600</v>
      </c>
      <c r="I254" s="15">
        <v>1346</v>
      </c>
    </row>
    <row r="255" spans="2:9" ht="14.25">
      <c r="B255" t="s">
        <v>64</v>
      </c>
      <c r="C255" t="s">
        <v>53</v>
      </c>
      <c r="D255" t="s">
        <v>12</v>
      </c>
      <c r="E255" s="13" t="s">
        <v>207</v>
      </c>
      <c r="F255" s="14">
        <v>0.3333333333333333</v>
      </c>
      <c r="G255" s="14">
        <v>0.7083333333333334</v>
      </c>
      <c r="H255" s="15">
        <v>3114</v>
      </c>
      <c r="I255" s="15">
        <v>1185</v>
      </c>
    </row>
    <row r="256" spans="2:9" ht="14.25">
      <c r="B256" t="s">
        <v>52</v>
      </c>
      <c r="C256" t="s">
        <v>53</v>
      </c>
      <c r="D256" t="s">
        <v>12</v>
      </c>
      <c r="E256" s="13" t="s">
        <v>208</v>
      </c>
      <c r="F256" s="14">
        <v>0.5416666666666666</v>
      </c>
      <c r="G256" s="14">
        <v>0.8333333333333334</v>
      </c>
      <c r="H256" s="15">
        <v>2100</v>
      </c>
      <c r="I256" s="15">
        <v>859</v>
      </c>
    </row>
    <row r="257" spans="1:9" ht="14.25">
      <c r="A257" s="5" t="s">
        <v>195</v>
      </c>
      <c r="H257" s="15"/>
      <c r="I257" s="15"/>
    </row>
    <row r="258" spans="1:9" ht="14.25">
      <c r="A258" s="5"/>
      <c r="D258" s="5" t="s">
        <v>7</v>
      </c>
      <c r="E258" s="12">
        <v>16</v>
      </c>
      <c r="H258" s="7">
        <f>SUM(H241:H256)</f>
        <v>26393</v>
      </c>
      <c r="I258" s="7">
        <f>SUM(I241:I256)</f>
        <v>10637</v>
      </c>
    </row>
    <row r="259" spans="1:9" ht="14.25">
      <c r="A259" s="1" t="s">
        <v>196</v>
      </c>
      <c r="D259" s="5"/>
      <c r="E259" s="12"/>
      <c r="H259" s="7"/>
      <c r="I259" s="7"/>
    </row>
    <row r="260" spans="2:9" ht="14.25">
      <c r="B260" t="s">
        <v>64</v>
      </c>
      <c r="C260" t="s">
        <v>53</v>
      </c>
      <c r="D260" t="s">
        <v>12</v>
      </c>
      <c r="E260" s="11" t="s">
        <v>209</v>
      </c>
      <c r="F260" s="14">
        <v>0.3333333333333333</v>
      </c>
      <c r="G260" s="14">
        <v>0.7083333333333334</v>
      </c>
      <c r="H260" s="15">
        <v>3114</v>
      </c>
      <c r="I260" s="15">
        <v>1185</v>
      </c>
    </row>
    <row r="261" spans="1:9" ht="14.25">
      <c r="A261" s="5" t="s">
        <v>197</v>
      </c>
      <c r="B261"/>
      <c r="D261" s="5"/>
      <c r="E261" s="12"/>
      <c r="H261" s="7"/>
      <c r="I261" s="7"/>
    </row>
    <row r="262" spans="1:9" ht="14.25">
      <c r="A262" s="5"/>
      <c r="D262" s="5" t="s">
        <v>7</v>
      </c>
      <c r="E262" s="12">
        <v>1</v>
      </c>
      <c r="H262" s="7">
        <f>SUM(H260)</f>
        <v>3114</v>
      </c>
      <c r="I262" s="7">
        <f>SUM(I260)</f>
        <v>1185</v>
      </c>
    </row>
    <row r="263" spans="4:9" ht="14.25">
      <c r="D263" s="5"/>
      <c r="E263" s="12"/>
      <c r="H263" s="7"/>
      <c r="I263" s="7"/>
    </row>
    <row r="264" spans="2:9" ht="14.25">
      <c r="B264"/>
      <c r="D264" s="5" t="s">
        <v>213</v>
      </c>
      <c r="E264" s="12">
        <f>SUM(E8+E15+E46+E97+E147+E190+E239+E258+E262)</f>
        <v>231</v>
      </c>
      <c r="H264" s="18">
        <f>SUM(H8+H15+H46+H97+H147+H190+H239+H258+H262)</f>
        <v>343063</v>
      </c>
      <c r="I264" s="18">
        <f>SUM(I8+I15+I46+I97+I147+I190+I239+I258+I262)</f>
        <v>135813</v>
      </c>
    </row>
    <row r="266" ht="14.25">
      <c r="H266" s="7" t="s">
        <v>220</v>
      </c>
    </row>
    <row r="267" spans="8:9" ht="18">
      <c r="H267" s="7" t="s">
        <v>221</v>
      </c>
      <c r="I267" s="20">
        <f>SUM(H264:I264)</f>
        <v>478876</v>
      </c>
    </row>
  </sheetData>
  <sheetProtection/>
  <printOptions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Nikoyan Roberts</dc:creator>
  <cp:keywords/>
  <dc:description/>
  <cp:lastModifiedBy>Nikoyan Roberts</cp:lastModifiedBy>
  <cp:lastPrinted>2015-12-10T13:11:30Z</cp:lastPrinted>
  <dcterms:created xsi:type="dcterms:W3CDTF">2014-05-06T23:40:51Z</dcterms:created>
  <dcterms:modified xsi:type="dcterms:W3CDTF">2015-12-21T12:46:10Z</dcterms:modified>
  <cp:category/>
  <cp:version/>
  <cp:contentType/>
  <cp:contentStatus/>
</cp:coreProperties>
</file>